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8BC6C4CA-D3B6-4EA9-BCAB-3C9C31CC19D4}" xr6:coauthVersionLast="47" xr6:coauthVersionMax="47" xr10:uidLastSave="{00000000-0000-0000-0000-000000000000}"/>
  <workbookProtection workbookAlgorithmName="SHA-512" workbookHashValue="DbSzjOcH+x4Qyv5uvjJ5P43C8L+TEFvnBfY6mbc6n+rv77sueZauu1xIofgB+i89wig0E05RGztY295f1aEv4Q==" workbookSaltValue="yjUgGK6fpbium4t4m+ym4Q==" workbookSpinCount="100000" lockStructure="1"/>
  <bookViews>
    <workbookView xWindow="720" yWindow="705" windowWidth="11970" windowHeight="8370" xr2:uid="{C81F062B-507D-4833-A608-879987D36B5E}"/>
  </bookViews>
  <sheets>
    <sheet name="MATEM033A" sheetId="6" r:id="rId1"/>
    <sheet name="MATEM033B" sheetId="5" r:id="rId2"/>
    <sheet name="MATEM044A" sheetId="4" r:id="rId3"/>
    <sheet name="MATEM044B" sheetId="1" r:id="rId4"/>
    <sheet name="MATEM045A" sheetId="2" r:id="rId5"/>
    <sheet name="MATEM045B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3" l="1"/>
  <c r="O31" i="3"/>
  <c r="N31" i="3"/>
  <c r="M31" i="3"/>
  <c r="P30" i="3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</calcChain>
</file>

<file path=xl/sharedStrings.xml><?xml version="1.0" encoding="utf-8"?>
<sst xmlns="http://schemas.openxmlformats.org/spreadsheetml/2006/main" count="458" uniqueCount="398">
  <si>
    <t>062</t>
  </si>
  <si>
    <t>033A</t>
  </si>
  <si>
    <t>Tercero Básico A</t>
  </si>
  <si>
    <t>Matemática</t>
  </si>
  <si>
    <t>P1</t>
  </si>
  <si>
    <t>P2</t>
  </si>
  <si>
    <t>P3</t>
  </si>
  <si>
    <t>P4</t>
  </si>
  <si>
    <t>P5</t>
  </si>
  <si>
    <t>P6</t>
  </si>
  <si>
    <t>Suma</t>
  </si>
  <si>
    <t>ZONA</t>
  </si>
  <si>
    <t>FINAL</t>
  </si>
  <si>
    <t>Nota Prom</t>
  </si>
  <si>
    <t>219088</t>
  </si>
  <si>
    <t>Alfaro Sagastume, Adrian</t>
  </si>
  <si>
    <t>216016</t>
  </si>
  <si>
    <t>Asturias Juárez, Mariana</t>
  </si>
  <si>
    <t>216020</t>
  </si>
  <si>
    <t>Bolaños Sandoval, Nicolás</t>
  </si>
  <si>
    <t>216025</t>
  </si>
  <si>
    <t xml:space="preserve">Cifuentes Miranda, Jimena Sofia </t>
  </si>
  <si>
    <t>216029</t>
  </si>
  <si>
    <t>de León Chacón, Ana Isabel</t>
  </si>
  <si>
    <t>216138</t>
  </si>
  <si>
    <t>de León Morales, Carlos Andrés</t>
  </si>
  <si>
    <t>216034</t>
  </si>
  <si>
    <t>Dubois Verbena, Lucca</t>
  </si>
  <si>
    <t>216096</t>
  </si>
  <si>
    <t>España Diaz, Cristian Fernando</t>
  </si>
  <si>
    <t>216039</t>
  </si>
  <si>
    <t>Fuentes Villegas, Luis Andrés</t>
  </si>
  <si>
    <t>216040</t>
  </si>
  <si>
    <t>Galicia Marroquin, Elizabeth Mariel</t>
  </si>
  <si>
    <t>216021</t>
  </si>
  <si>
    <t>García Mirón, Paula Renata</t>
  </si>
  <si>
    <t>216033</t>
  </si>
  <si>
    <t>García Salan, Alexa</t>
  </si>
  <si>
    <t>216048</t>
  </si>
  <si>
    <t>García-Arroba Callejas, Maripaz</t>
  </si>
  <si>
    <t>216097</t>
  </si>
  <si>
    <t>González Alvarado, Daniel André</t>
  </si>
  <si>
    <t>216035</t>
  </si>
  <si>
    <t>Herrera Argueta, Emilia</t>
  </si>
  <si>
    <t>216043</t>
  </si>
  <si>
    <t>Juárez Callejas, Sury Andrea</t>
  </si>
  <si>
    <t>216051</t>
  </si>
  <si>
    <t>Lacan Saraccini, Marcos</t>
  </si>
  <si>
    <t>216149</t>
  </si>
  <si>
    <t>Lao Peng, Jessica</t>
  </si>
  <si>
    <t>216002</t>
  </si>
  <si>
    <t>Mejía Polanco, Camila Alejandra</t>
  </si>
  <si>
    <t>216098</t>
  </si>
  <si>
    <t xml:space="preserve">Mondal Padilla, Marianna Sofía </t>
  </si>
  <si>
    <t>218107</t>
  </si>
  <si>
    <t>Monzón Saenz, Javier Alejandro</t>
  </si>
  <si>
    <t>216038</t>
  </si>
  <si>
    <t>Perdomo Morales, Giulianna</t>
  </si>
  <si>
    <t>216071</t>
  </si>
  <si>
    <t>Pineda Monroy, Isabella</t>
  </si>
  <si>
    <t>216015</t>
  </si>
  <si>
    <t>Ramos Sarg, José Adrián</t>
  </si>
  <si>
    <t>216061</t>
  </si>
  <si>
    <t>Rivas Aceituno, José Andrés</t>
  </si>
  <si>
    <t>216070</t>
  </si>
  <si>
    <t>Rodas Jauregui, Kevin Daniel</t>
  </si>
  <si>
    <t>216047</t>
  </si>
  <si>
    <t>Rubio Sandoval, Guillermo Nicolas</t>
  </si>
  <si>
    <t>216027</t>
  </si>
  <si>
    <t>Santizo Gatica, Valentina</t>
  </si>
  <si>
    <t>216078</t>
  </si>
  <si>
    <t>Vásquez Paniagua, Diego Estuardo</t>
  </si>
  <si>
    <t>219092</t>
  </si>
  <si>
    <t xml:space="preserve">Videz Solares, Diego Armando </t>
  </si>
  <si>
    <t>218104</t>
  </si>
  <si>
    <t>Zamora Sierra, Diego Andrés</t>
  </si>
  <si>
    <t>MATEM033A</t>
  </si>
  <si>
    <t>033B</t>
  </si>
  <si>
    <t>Tercero Básico B</t>
  </si>
  <si>
    <t>216080</t>
  </si>
  <si>
    <t>Anguiano Morales, Emma Grace</t>
  </si>
  <si>
    <t>216014</t>
  </si>
  <si>
    <t>Arevalo Martínez, Sebastian</t>
  </si>
  <si>
    <t>216067</t>
  </si>
  <si>
    <t xml:space="preserve">Argueta Mejia , Claudio Harel </t>
  </si>
  <si>
    <t>216081</t>
  </si>
  <si>
    <t>Barrios Castañeda, Santiago</t>
  </si>
  <si>
    <t>216095</t>
  </si>
  <si>
    <t>Cardona Torón, María Alejandra</t>
  </si>
  <si>
    <t>219107</t>
  </si>
  <si>
    <t>Cruz Samayoa, Sofía Alejandra</t>
  </si>
  <si>
    <t>218118</t>
  </si>
  <si>
    <t xml:space="preserve">De La Cruz Maldonado, Fernanda </t>
  </si>
  <si>
    <t>216042</t>
  </si>
  <si>
    <t>Franco De León , Martín</t>
  </si>
  <si>
    <t>216045</t>
  </si>
  <si>
    <t>García Martínez, Abel Esteban</t>
  </si>
  <si>
    <t>216156</t>
  </si>
  <si>
    <t>González Corzántes, Adriana</t>
  </si>
  <si>
    <t>222106</t>
  </si>
  <si>
    <t>González Ríos, Rudgard Adrián</t>
  </si>
  <si>
    <t>216046</t>
  </si>
  <si>
    <t xml:space="preserve">González Samayoa, Gabriel Antonio </t>
  </si>
  <si>
    <t>216160</t>
  </si>
  <si>
    <t>Guerra Loaiza, Mariandré</t>
  </si>
  <si>
    <t>218116</t>
  </si>
  <si>
    <t>Herrera Morales, David Estuardo</t>
  </si>
  <si>
    <t>216050</t>
  </si>
  <si>
    <t>Iscajoc Najarro, Lucia</t>
  </si>
  <si>
    <t>216090</t>
  </si>
  <si>
    <t>López Ruiz, José Gabriel</t>
  </si>
  <si>
    <t>216055</t>
  </si>
  <si>
    <t>López Vasquez, Danilo Caleb</t>
  </si>
  <si>
    <t>216056</t>
  </si>
  <si>
    <t>Marroquín Campaignac, Lara Nicolle</t>
  </si>
  <si>
    <t>216088</t>
  </si>
  <si>
    <t>Mendoza Morales, Solara</t>
  </si>
  <si>
    <t>216068</t>
  </si>
  <si>
    <t>Molina Cruz, Rodrigo</t>
  </si>
  <si>
    <t>216030</t>
  </si>
  <si>
    <t>Montenegro Ordonéz, Juan Pablo</t>
  </si>
  <si>
    <t>216062</t>
  </si>
  <si>
    <t>Montiel Molina, Walter Adrián</t>
  </si>
  <si>
    <t>216017</t>
  </si>
  <si>
    <t>Moscoso Solares, Rafael André</t>
  </si>
  <si>
    <t>218113</t>
  </si>
  <si>
    <t>Palacios Leal , Fatima Montserrat</t>
  </si>
  <si>
    <t>218115</t>
  </si>
  <si>
    <t>Ramos Conde, Sofía Gabriela</t>
  </si>
  <si>
    <t>216111</t>
  </si>
  <si>
    <t>Roca de La Roca, Melissa</t>
  </si>
  <si>
    <t>219106</t>
  </si>
  <si>
    <t xml:space="preserve">Román García, Victoria Marian </t>
  </si>
  <si>
    <t>216073</t>
  </si>
  <si>
    <t>Sequeira Oliva, María Ximena</t>
  </si>
  <si>
    <t>216083</t>
  </si>
  <si>
    <t>Velasquez Abdalla, Valerie Pamela</t>
  </si>
  <si>
    <t>216085</t>
  </si>
  <si>
    <t>Velásquez Molina, Diego Alejandro</t>
  </si>
  <si>
    <t>216084</t>
  </si>
  <si>
    <t>Velásquez Molina, José Fernando</t>
  </si>
  <si>
    <t>MATEM033B</t>
  </si>
  <si>
    <t>044A</t>
  </si>
  <si>
    <t>Cuarto Bach CCLL A</t>
  </si>
  <si>
    <t>214006</t>
  </si>
  <si>
    <t>Aguilar Bolaños, Camila</t>
  </si>
  <si>
    <t>214008</t>
  </si>
  <si>
    <t>Aguirre Johnson, Emily Catherine</t>
  </si>
  <si>
    <t>214018</t>
  </si>
  <si>
    <t>Alonzo Cordero, Juan Ignacio</t>
  </si>
  <si>
    <t>216066</t>
  </si>
  <si>
    <t>Arévalo García, Javier David</t>
  </si>
  <si>
    <t>216136</t>
  </si>
  <si>
    <t>Arriola Sanchez, Danna Stephanie</t>
  </si>
  <si>
    <t>214226</t>
  </si>
  <si>
    <t>Cordero Morales, Paulina</t>
  </si>
  <si>
    <t>214301</t>
  </si>
  <si>
    <t>del Cid Figueroa, Rafael</t>
  </si>
  <si>
    <t>214315</t>
  </si>
  <si>
    <t>Díaz Vivés, Arturo Félipe</t>
  </si>
  <si>
    <t>214388</t>
  </si>
  <si>
    <t>García Calderón, Daniela Carolina</t>
  </si>
  <si>
    <t>226040</t>
  </si>
  <si>
    <t>García Ordoñez, Daniel André</t>
  </si>
  <si>
    <t>214493</t>
  </si>
  <si>
    <t>Hernández Gómez, Emiliano</t>
  </si>
  <si>
    <t>214548</t>
  </si>
  <si>
    <t>Lemus Serrano, Elizabeth Rubí</t>
  </si>
  <si>
    <t>214553</t>
  </si>
  <si>
    <t>Leonardo Zambrano, María Andrea</t>
  </si>
  <si>
    <t>216153</t>
  </si>
  <si>
    <t>Loreto Vásquez, Valentina Mia</t>
  </si>
  <si>
    <t>214602</t>
  </si>
  <si>
    <t>Luna Pereda, Sarah Sofía</t>
  </si>
  <si>
    <t>214701</t>
  </si>
  <si>
    <t>Montenegro Reyes, Rony Alejandro</t>
  </si>
  <si>
    <t>214722</t>
  </si>
  <si>
    <t>Morales López, Karla María</t>
  </si>
  <si>
    <t>214752</t>
  </si>
  <si>
    <t>Noriega Gomez, Mariana Isabel</t>
  </si>
  <si>
    <t>214760</t>
  </si>
  <si>
    <t>Ochoa Luna, Jose Javier</t>
  </si>
  <si>
    <t>216077</t>
  </si>
  <si>
    <t>Padilla Padilla, José Miguel</t>
  </si>
  <si>
    <t>214824</t>
  </si>
  <si>
    <t>Pérez Ponce, Andrés José</t>
  </si>
  <si>
    <t>214845</t>
  </si>
  <si>
    <t>Porras Vargas, Rodrigo</t>
  </si>
  <si>
    <t>214853</t>
  </si>
  <si>
    <t>Portillo Gutiérrez, Carlos Joaquin</t>
  </si>
  <si>
    <t>214895</t>
  </si>
  <si>
    <t>Recinos Manzo, Luis Enrique</t>
  </si>
  <si>
    <t>214918</t>
  </si>
  <si>
    <t>Rivas Aceituno, José Eduardo</t>
  </si>
  <si>
    <t>214935</t>
  </si>
  <si>
    <t>Rodríguez García, Luis Armando</t>
  </si>
  <si>
    <t>214936</t>
  </si>
  <si>
    <t>Rodríguez González, Jose Fernando</t>
  </si>
  <si>
    <t>214991</t>
  </si>
  <si>
    <t>Salaverria Rojas, Tomás André</t>
  </si>
  <si>
    <t>215042</t>
  </si>
  <si>
    <t>Sosa Herrera, Fabiana Gabriela</t>
  </si>
  <si>
    <t>215149</t>
  </si>
  <si>
    <t>Soto Godoy, José Daniel</t>
  </si>
  <si>
    <t>215132</t>
  </si>
  <si>
    <t>Zarceño Godoy, Gonzalo</t>
  </si>
  <si>
    <t>MATEM044A</t>
  </si>
  <si>
    <t>044B</t>
  </si>
  <si>
    <t>Cuarto Bach CCLL B</t>
  </si>
  <si>
    <t>214094</t>
  </si>
  <si>
    <t>Barillas García, Valeria Nicolle</t>
  </si>
  <si>
    <t>214110</t>
  </si>
  <si>
    <t>Berganza Veliz, Sara María</t>
  </si>
  <si>
    <t>214115</t>
  </si>
  <si>
    <t>Borrayo de León, Camila</t>
  </si>
  <si>
    <t>214116</t>
  </si>
  <si>
    <t>Boy Roca, José Pablo</t>
  </si>
  <si>
    <t>214125</t>
  </si>
  <si>
    <t>Búcaro Sosa, Marco Tulio</t>
  </si>
  <si>
    <t>214166</t>
  </si>
  <si>
    <t>Castellanos Rosemberg, Valeria Sofía</t>
  </si>
  <si>
    <t>216151</t>
  </si>
  <si>
    <t>Cosillo Monteros, Mariana Sofía</t>
  </si>
  <si>
    <t>217103</t>
  </si>
  <si>
    <t>Cruz Agreda, Nicolás Andrés</t>
  </si>
  <si>
    <t>214280</t>
  </si>
  <si>
    <t>de León Hernández, Vanesa Daniela</t>
  </si>
  <si>
    <t>214318</t>
  </si>
  <si>
    <t>Domínguez Roldán, Santiago</t>
  </si>
  <si>
    <t>214320</t>
  </si>
  <si>
    <t>Duarte López, Katherine Frida</t>
  </si>
  <si>
    <t>217097</t>
  </si>
  <si>
    <t>Ericastilla Monroy, Santiago</t>
  </si>
  <si>
    <t>214343</t>
  </si>
  <si>
    <t>Fernández Aldana, Sebastián</t>
  </si>
  <si>
    <t>214396</t>
  </si>
  <si>
    <t>García Maldonado, Julián Emilio</t>
  </si>
  <si>
    <t>214453</t>
  </si>
  <si>
    <t>González Pozuelos, María Victoria</t>
  </si>
  <si>
    <t>214572</t>
  </si>
  <si>
    <t>López Gutiérrez, Daniela Alejandra</t>
  </si>
  <si>
    <t>214609</t>
  </si>
  <si>
    <t>Maldonado Arriola, Juan Marcos</t>
  </si>
  <si>
    <t>219115</t>
  </si>
  <si>
    <t>Manzo Ortega, Marcela</t>
  </si>
  <si>
    <t>221090</t>
  </si>
  <si>
    <t>Marroquin Lacan, Nicolás</t>
  </si>
  <si>
    <t>214668</t>
  </si>
  <si>
    <t>Mendizabal Recinos, Annika María</t>
  </si>
  <si>
    <t>214707</t>
  </si>
  <si>
    <t>Monterroso Rodríguez, Ana Lucía</t>
  </si>
  <si>
    <t>214743</t>
  </si>
  <si>
    <t>Najera Gómez, José Andres</t>
  </si>
  <si>
    <t>214759</t>
  </si>
  <si>
    <t>Ochoa Gálvez, Larissa Isabella</t>
  </si>
  <si>
    <t>214763</t>
  </si>
  <si>
    <t>Olavarrueth Javier, Rafael Estuardo</t>
  </si>
  <si>
    <t>214796</t>
  </si>
  <si>
    <t>Palacios Montenegro, Fernando José</t>
  </si>
  <si>
    <t>214802</t>
  </si>
  <si>
    <t>Palomo Aviles, Mateo Andres</t>
  </si>
  <si>
    <t>214831</t>
  </si>
  <si>
    <t>Pineda Monroy, Santiago</t>
  </si>
  <si>
    <t>214916</t>
  </si>
  <si>
    <t>Ríos Noriega, Martín Estuardo</t>
  </si>
  <si>
    <t>214982</t>
  </si>
  <si>
    <t>Salazar García, Alejandro</t>
  </si>
  <si>
    <t>215062</t>
  </si>
  <si>
    <t>Tejada Alvarado, Nicolás Alejandro</t>
  </si>
  <si>
    <t>215063</t>
  </si>
  <si>
    <t>Tejeda Castellanos, Rochelle Sofía</t>
  </si>
  <si>
    <t>215069</t>
  </si>
  <si>
    <t>Toledo Hurtado, Jose David</t>
  </si>
  <si>
    <t>MATEM044B</t>
  </si>
  <si>
    <t>045A</t>
  </si>
  <si>
    <t>Quinto Bach CCLL A</t>
  </si>
  <si>
    <t>216141</t>
  </si>
  <si>
    <t>Alejos Chacón , Anna Graciela</t>
  </si>
  <si>
    <t>214148</t>
  </si>
  <si>
    <t>Carranza Molina, Eduardo Javier</t>
  </si>
  <si>
    <t>214159</t>
  </si>
  <si>
    <t>Cassera Arce, Gabriel</t>
  </si>
  <si>
    <t>214176</t>
  </si>
  <si>
    <t>Castillo Ortega, Valery Daniella</t>
  </si>
  <si>
    <t>214207</t>
  </si>
  <si>
    <t>Cifuentes Chinchilla, Daniella</t>
  </si>
  <si>
    <t>214233</t>
  </si>
  <si>
    <t>Cordón García-Salas, Valeria</t>
  </si>
  <si>
    <t>214251</t>
  </si>
  <si>
    <t>Crispin Morataya, Andrez Alfredo</t>
  </si>
  <si>
    <t>214272</t>
  </si>
  <si>
    <t>de la Roca Ruíz, Santiago Gabriel</t>
  </si>
  <si>
    <t>214285</t>
  </si>
  <si>
    <t>De León Morales, Christopher</t>
  </si>
  <si>
    <t>218111</t>
  </si>
  <si>
    <t>De León Paz, Rodrigo</t>
  </si>
  <si>
    <t>216054</t>
  </si>
  <si>
    <t>Folgar Lopez, César David</t>
  </si>
  <si>
    <t>216157</t>
  </si>
  <si>
    <t>Gálvez Montes , Luisa Fernanda</t>
  </si>
  <si>
    <t>214414</t>
  </si>
  <si>
    <t>García Salán, Camila</t>
  </si>
  <si>
    <t>214444</t>
  </si>
  <si>
    <t>González de León, Andrea Miranda</t>
  </si>
  <si>
    <t>214499</t>
  </si>
  <si>
    <t>Herrarte Guerra, Luciana</t>
  </si>
  <si>
    <t>214506</t>
  </si>
  <si>
    <t>Hun Ovalle, José Ignacio</t>
  </si>
  <si>
    <t>214540</t>
  </si>
  <si>
    <t>Leal Gómez, Luis Pedro</t>
  </si>
  <si>
    <t>214627</t>
  </si>
  <si>
    <t>Marroquin Lacan, Esteban Paolo</t>
  </si>
  <si>
    <t>214629</t>
  </si>
  <si>
    <t>Martínez Cabrera, José Andrés</t>
  </si>
  <si>
    <t>214659</t>
  </si>
  <si>
    <t>Mencos Arevalo, José Pablo</t>
  </si>
  <si>
    <t>214667</t>
  </si>
  <si>
    <t>Mendizábal Hernández, Nathalie Azucena</t>
  </si>
  <si>
    <t>214712</t>
  </si>
  <si>
    <t>Morales Archila, Pablo Daniel</t>
  </si>
  <si>
    <t>214715</t>
  </si>
  <si>
    <t>Morales Espinal, Jimena Marissa</t>
  </si>
  <si>
    <t>218134</t>
  </si>
  <si>
    <t>Moreno Leal, Mariana</t>
  </si>
  <si>
    <t>214755</t>
  </si>
  <si>
    <t>Obando Cruz, Renata María</t>
  </si>
  <si>
    <t>214882</t>
  </si>
  <si>
    <t>Ramírez Paredes, Sofía Mishell</t>
  </si>
  <si>
    <t>214890</t>
  </si>
  <si>
    <t>Ramos Sarg, Diego André</t>
  </si>
  <si>
    <t>214978</t>
  </si>
  <si>
    <t>Saca Roche, David Jesús</t>
  </si>
  <si>
    <t>215078</t>
  </si>
  <si>
    <t>Turnil Yrungaray, José Rodrigo</t>
  </si>
  <si>
    <t>215109</t>
  </si>
  <si>
    <t>Vides Kiessner, Diego Amando</t>
  </si>
  <si>
    <t>MATEM045A</t>
  </si>
  <si>
    <t>045B</t>
  </si>
  <si>
    <t>Quinto Bach CCLL B</t>
  </si>
  <si>
    <t>218119</t>
  </si>
  <si>
    <t>Alvarado Letona, Adrián Enrique</t>
  </si>
  <si>
    <t>214028</t>
  </si>
  <si>
    <t>Alvarez Valladares, Paolo Sebastián</t>
  </si>
  <si>
    <t>214050</t>
  </si>
  <si>
    <t>Arango Rodríguez, José Rodrigo</t>
  </si>
  <si>
    <t>214202</t>
  </si>
  <si>
    <t>Chevez Reyes, Adrián José</t>
  </si>
  <si>
    <t>218124</t>
  </si>
  <si>
    <t>Chocano Estrada, David Alejandro</t>
  </si>
  <si>
    <t>214241</t>
  </si>
  <si>
    <t>Coronado Camas, Herberth Santiago</t>
  </si>
  <si>
    <t>214281</t>
  </si>
  <si>
    <t>de León Hernández, Adriana Raquel</t>
  </si>
  <si>
    <t>214302</t>
  </si>
  <si>
    <t>del Cid Tolivia, Nicolas</t>
  </si>
  <si>
    <t>214312</t>
  </si>
  <si>
    <t>Díaz Ochoa, Sofía Renée</t>
  </si>
  <si>
    <t>214359</t>
  </si>
  <si>
    <t>Flores Oliva, Laia Rebecca</t>
  </si>
  <si>
    <t>214366</t>
  </si>
  <si>
    <t>Franco De León, Luciana</t>
  </si>
  <si>
    <t>214428</t>
  </si>
  <si>
    <t>Girón Melgar, José Francisco</t>
  </si>
  <si>
    <t>214500</t>
  </si>
  <si>
    <t>Herrarte Guerra, Adriana</t>
  </si>
  <si>
    <t>214536</t>
  </si>
  <si>
    <t>Lazo González, Nathalia</t>
  </si>
  <si>
    <t>214643</t>
  </si>
  <si>
    <t>Mazariegos Moscoso, Olga Mariana</t>
  </si>
  <si>
    <t>218123</t>
  </si>
  <si>
    <t>Mendoza Flores, Francisco Salvador</t>
  </si>
  <si>
    <t>214678</t>
  </si>
  <si>
    <t>Meza Solares, Raúl</t>
  </si>
  <si>
    <t>214769</t>
  </si>
  <si>
    <t>Oquendo Funes, Juan Luis</t>
  </si>
  <si>
    <t>217099</t>
  </si>
  <si>
    <t>Ortiz Aristondo , Adriana</t>
  </si>
  <si>
    <t>214781</t>
  </si>
  <si>
    <t>Osorio Hernández, Felipe</t>
  </si>
  <si>
    <t>214795</t>
  </si>
  <si>
    <t>Paiz Véliz, Adrian Alberto</t>
  </si>
  <si>
    <t>214854</t>
  </si>
  <si>
    <t>Portillo Martínez, Pablo Andres</t>
  </si>
  <si>
    <t>214897</t>
  </si>
  <si>
    <t>Recinos Peñate, Ana Sofía</t>
  </si>
  <si>
    <t>214937</t>
  </si>
  <si>
    <t>Rodriguez Ibañez, Juan Pablo</t>
  </si>
  <si>
    <t>216008</t>
  </si>
  <si>
    <t>Rodríguez Illescas, Wilder Roberto</t>
  </si>
  <si>
    <t>214971</t>
  </si>
  <si>
    <t>Ruiz Pérez, Fernando José</t>
  </si>
  <si>
    <t>214973</t>
  </si>
  <si>
    <t>Ruiz Velásquez, César Antonio</t>
  </si>
  <si>
    <t>215013</t>
  </si>
  <si>
    <t>Santiago Aldana, Mariana</t>
  </si>
  <si>
    <t>215017</t>
  </si>
  <si>
    <t>Santizo Gatica, Yara Michelle</t>
  </si>
  <si>
    <t>MATEM045B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</si>
</sst>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EE444-A2DF-47F8-AA9C-2D6C375370BE}">
  <dimension ref="A1:P33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87</v>
      </c>
      <c r="E3" s="14"/>
      <c r="F3" s="13"/>
      <c r="G3" s="13"/>
      <c r="H3" s="13"/>
      <c r="I3" s="13"/>
      <c r="J3" s="13"/>
      <c r="M3">
        <f>D3+E3+F3+G3+H3</f>
        <v>87</v>
      </c>
      <c r="N3">
        <f>D3*0.17+E3*0.17+F3*0.17+G3*0.17+H3*0.17</f>
        <v>14.790000000000001</v>
      </c>
      <c r="O3">
        <f>I3*0.15</f>
        <v>0</v>
      </c>
      <c r="P3">
        <f>ROUND(N3+O3,0)</f>
        <v>15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100</v>
      </c>
      <c r="E4" s="14"/>
      <c r="F4" s="13"/>
      <c r="G4" s="13"/>
      <c r="H4" s="13"/>
      <c r="I4" s="13"/>
      <c r="J4" s="13"/>
      <c r="M4">
        <f>D4+E4+F4+G4+H4</f>
        <v>100</v>
      </c>
      <c r="N4">
        <f>D4*0.17+E4*0.17+F4*0.17+G4*0.17+H4*0.17</f>
        <v>17</v>
      </c>
      <c r="O4">
        <f>I4*0.15</f>
        <v>0</v>
      </c>
      <c r="P4">
        <f>ROUND(N4+O4,0)</f>
        <v>17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69</v>
      </c>
      <c r="E5" s="14"/>
      <c r="F5" s="13"/>
      <c r="G5" s="13"/>
      <c r="H5" s="13"/>
      <c r="I5" s="13"/>
      <c r="J5" s="13"/>
      <c r="M5">
        <f>D5+E5+F5+G5+H5</f>
        <v>69</v>
      </c>
      <c r="N5">
        <f>D5*0.17+E5*0.17+F5*0.17+G5*0.17+H5*0.17</f>
        <v>11.73</v>
      </c>
      <c r="O5">
        <f>I5*0.15</f>
        <v>0</v>
      </c>
      <c r="P5">
        <f>ROUND(N5+O5,0)</f>
        <v>12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90</v>
      </c>
      <c r="E6" s="14"/>
      <c r="F6" s="13"/>
      <c r="G6" s="13"/>
      <c r="H6" s="13"/>
      <c r="I6" s="13"/>
      <c r="J6" s="13"/>
      <c r="M6">
        <f>D6+E6+F6+G6+H6</f>
        <v>90</v>
      </c>
      <c r="N6">
        <f>D6*0.17+E6*0.17+F6*0.17+G6*0.17+H6*0.17</f>
        <v>15.3</v>
      </c>
      <c r="O6">
        <f>I6*0.15</f>
        <v>0</v>
      </c>
      <c r="P6">
        <f>ROUND(N6+O6,0)</f>
        <v>15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100</v>
      </c>
      <c r="E7" s="14"/>
      <c r="F7" s="13"/>
      <c r="G7" s="13"/>
      <c r="H7" s="13"/>
      <c r="I7" s="13"/>
      <c r="J7" s="13"/>
      <c r="M7">
        <f>D7+E7+F7+G7+H7</f>
        <v>100</v>
      </c>
      <c r="N7">
        <f>D7*0.17+E7*0.17+F7*0.17+G7*0.17+H7*0.17</f>
        <v>17</v>
      </c>
      <c r="O7">
        <f>I7*0.15</f>
        <v>0</v>
      </c>
      <c r="P7">
        <f>ROUND(N7+O7,0)</f>
        <v>17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100</v>
      </c>
      <c r="E8" s="14"/>
      <c r="F8" s="13"/>
      <c r="G8" s="13"/>
      <c r="H8" s="13"/>
      <c r="I8" s="13"/>
      <c r="J8" s="13"/>
      <c r="M8">
        <f>D8+E8+F8+G8+H8</f>
        <v>100</v>
      </c>
      <c r="N8">
        <f>D8*0.17+E8*0.17+F8*0.17+G8*0.17+H8*0.17</f>
        <v>17</v>
      </c>
      <c r="O8">
        <f>I8*0.15</f>
        <v>0</v>
      </c>
      <c r="P8">
        <f>ROUND(N8+O8,0)</f>
        <v>17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68</v>
      </c>
      <c r="E9" s="14"/>
      <c r="F9" s="13"/>
      <c r="G9" s="13"/>
      <c r="H9" s="13"/>
      <c r="I9" s="13"/>
      <c r="J9" s="13"/>
      <c r="M9">
        <f>D9+E9+F9+G9+H9</f>
        <v>68</v>
      </c>
      <c r="N9">
        <f>D9*0.17+E9*0.17+F9*0.17+G9*0.17+H9*0.17</f>
        <v>11.56</v>
      </c>
      <c r="O9">
        <f>I9*0.15</f>
        <v>0</v>
      </c>
      <c r="P9">
        <f>ROUND(N9+O9,0)</f>
        <v>12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100</v>
      </c>
      <c r="E10" s="14"/>
      <c r="F10" s="13"/>
      <c r="G10" s="13"/>
      <c r="H10" s="13"/>
      <c r="I10" s="13"/>
      <c r="J10" s="13"/>
      <c r="M10">
        <f>D10+E10+F10+G10+H10</f>
        <v>100</v>
      </c>
      <c r="N10">
        <f>D10*0.17+E10*0.17+F10*0.17+G10*0.17+H10*0.17</f>
        <v>17</v>
      </c>
      <c r="O10">
        <f>I10*0.15</f>
        <v>0</v>
      </c>
      <c r="P10">
        <f>ROUND(N10+O10,0)</f>
        <v>17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88</v>
      </c>
      <c r="E11" s="14"/>
      <c r="F11" s="13"/>
      <c r="G11" s="13"/>
      <c r="H11" s="13"/>
      <c r="I11" s="13"/>
      <c r="J11" s="13"/>
      <c r="M11">
        <f>D11+E11+F11+G11+H11</f>
        <v>88</v>
      </c>
      <c r="N11">
        <f>D11*0.17+E11*0.17+F11*0.17+G11*0.17+H11*0.17</f>
        <v>14.96</v>
      </c>
      <c r="O11">
        <f>I11*0.15</f>
        <v>0</v>
      </c>
      <c r="P11">
        <f>ROUND(N11+O11,0)</f>
        <v>15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100</v>
      </c>
      <c r="E12" s="14"/>
      <c r="F12" s="13"/>
      <c r="G12" s="13"/>
      <c r="H12" s="13"/>
      <c r="I12" s="13"/>
      <c r="J12" s="13"/>
      <c r="M12">
        <f>D12+E12+F12+G12+H12</f>
        <v>100</v>
      </c>
      <c r="N12">
        <f>D12*0.17+E12*0.17+F12*0.17+G12*0.17+H12*0.17</f>
        <v>17</v>
      </c>
      <c r="O12">
        <f>I12*0.15</f>
        <v>0</v>
      </c>
      <c r="P12">
        <f>ROUND(N12+O12,0)</f>
        <v>17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91</v>
      </c>
      <c r="E13" s="14"/>
      <c r="F13" s="13"/>
      <c r="G13" s="13"/>
      <c r="H13" s="13"/>
      <c r="I13" s="13"/>
      <c r="J13" s="13"/>
      <c r="M13">
        <f>D13+E13+F13+G13+H13</f>
        <v>91</v>
      </c>
      <c r="N13">
        <f>D13*0.17+E13*0.17+F13*0.17+G13*0.17+H13*0.17</f>
        <v>15.47</v>
      </c>
      <c r="O13">
        <f>I13*0.15</f>
        <v>0</v>
      </c>
      <c r="P13">
        <f>ROUND(N13+O13,0)</f>
        <v>15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85</v>
      </c>
      <c r="E14" s="14"/>
      <c r="F14" s="13"/>
      <c r="G14" s="13"/>
      <c r="H14" s="13"/>
      <c r="I14" s="13"/>
      <c r="J14" s="13"/>
      <c r="M14">
        <f>D14+E14+F14+G14+H14</f>
        <v>85</v>
      </c>
      <c r="N14">
        <f>D14*0.17+E14*0.17+F14*0.17+G14*0.17+H14*0.17</f>
        <v>14.450000000000001</v>
      </c>
      <c r="O14">
        <f>I14*0.15</f>
        <v>0</v>
      </c>
      <c r="P14">
        <f>ROUND(N14+O14,0)</f>
        <v>14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100</v>
      </c>
      <c r="E15" s="14"/>
      <c r="F15" s="13"/>
      <c r="G15" s="13"/>
      <c r="H15" s="13"/>
      <c r="I15" s="13"/>
      <c r="J15" s="13"/>
      <c r="M15">
        <f>D15+E15+F15+G15+H15</f>
        <v>100</v>
      </c>
      <c r="N15">
        <f>D15*0.17+E15*0.17+F15*0.17+G15*0.17+H15*0.17</f>
        <v>17</v>
      </c>
      <c r="O15">
        <f>I15*0.15</f>
        <v>0</v>
      </c>
      <c r="P15">
        <f>ROUND(N15+O15,0)</f>
        <v>17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63</v>
      </c>
      <c r="E16" s="14"/>
      <c r="F16" s="13"/>
      <c r="G16" s="13"/>
      <c r="H16" s="13"/>
      <c r="I16" s="13"/>
      <c r="J16" s="13"/>
      <c r="M16">
        <f>D16+E16+F16+G16+H16</f>
        <v>63</v>
      </c>
      <c r="N16">
        <f>D16*0.17+E16*0.17+F16*0.17+G16*0.17+H16*0.17</f>
        <v>10.71</v>
      </c>
      <c r="O16">
        <f>I16*0.15</f>
        <v>0</v>
      </c>
      <c r="P16">
        <f>ROUND(N16+O16,0)</f>
        <v>11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100</v>
      </c>
      <c r="E17" s="14"/>
      <c r="F17" s="13"/>
      <c r="G17" s="13"/>
      <c r="H17" s="13"/>
      <c r="I17" s="13"/>
      <c r="J17" s="13"/>
      <c r="M17">
        <f>D17+E17+F17+G17+H17</f>
        <v>100</v>
      </c>
      <c r="N17">
        <f>D17*0.17+E17*0.17+F17*0.17+G17*0.17+H17*0.17</f>
        <v>17</v>
      </c>
      <c r="O17">
        <f>I17*0.15</f>
        <v>0</v>
      </c>
      <c r="P17">
        <f>ROUND(N17+O17,0)</f>
        <v>17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86</v>
      </c>
      <c r="E18" s="14"/>
      <c r="F18" s="13"/>
      <c r="G18" s="13"/>
      <c r="H18" s="13"/>
      <c r="I18" s="13"/>
      <c r="J18" s="13"/>
      <c r="M18">
        <f>D18+E18+F18+G18+H18</f>
        <v>86</v>
      </c>
      <c r="N18">
        <f>D18*0.17+E18*0.17+F18*0.17+G18*0.17+H18*0.17</f>
        <v>14.620000000000001</v>
      </c>
      <c r="O18">
        <f>I18*0.15</f>
        <v>0</v>
      </c>
      <c r="P18">
        <f>ROUND(N18+O18,0)</f>
        <v>15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75</v>
      </c>
      <c r="E19" s="14"/>
      <c r="F19" s="13"/>
      <c r="G19" s="13"/>
      <c r="H19" s="13"/>
      <c r="I19" s="13"/>
      <c r="J19" s="13"/>
      <c r="M19">
        <f>D19+E19+F19+G19+H19</f>
        <v>75</v>
      </c>
      <c r="N19">
        <f>D19*0.17+E19*0.17+F19*0.17+G19*0.17+H19*0.17</f>
        <v>12.750000000000002</v>
      </c>
      <c r="O19">
        <f>I19*0.15</f>
        <v>0</v>
      </c>
      <c r="P19">
        <f>ROUND(N19+O19,0)</f>
        <v>13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100</v>
      </c>
      <c r="E20" s="14"/>
      <c r="F20" s="13"/>
      <c r="G20" s="13"/>
      <c r="H20" s="13"/>
      <c r="I20" s="13"/>
      <c r="J20" s="13"/>
      <c r="M20">
        <f>D20+E20+F20+G20+H20</f>
        <v>100</v>
      </c>
      <c r="N20">
        <f>D20*0.17+E20*0.17+F20*0.17+G20*0.17+H20*0.17</f>
        <v>17</v>
      </c>
      <c r="O20">
        <f>I20*0.15</f>
        <v>0</v>
      </c>
      <c r="P20">
        <f>ROUND(N20+O20,0)</f>
        <v>17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61</v>
      </c>
      <c r="E21" s="14"/>
      <c r="F21" s="13"/>
      <c r="G21" s="13"/>
      <c r="H21" s="13"/>
      <c r="I21" s="13"/>
      <c r="J21" s="13"/>
      <c r="M21">
        <f>D21+E21+F21+G21+H21</f>
        <v>61</v>
      </c>
      <c r="N21">
        <f>D21*0.17+E21*0.17+F21*0.17+G21*0.17+H21*0.17</f>
        <v>10.370000000000001</v>
      </c>
      <c r="O21">
        <f>I21*0.15</f>
        <v>0</v>
      </c>
      <c r="P21">
        <f>ROUND(N21+O21,0)</f>
        <v>10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96</v>
      </c>
      <c r="E22" s="14"/>
      <c r="F22" s="13"/>
      <c r="G22" s="13"/>
      <c r="H22" s="13"/>
      <c r="I22" s="13"/>
      <c r="J22" s="13"/>
      <c r="M22">
        <f>D22+E22+F22+G22+H22</f>
        <v>96</v>
      </c>
      <c r="N22">
        <f>D22*0.17+E22*0.17+F22*0.17+G22*0.17+H22*0.17</f>
        <v>16.32</v>
      </c>
      <c r="O22">
        <f>I22*0.15</f>
        <v>0</v>
      </c>
      <c r="P22">
        <f>ROUND(N22+O22,0)</f>
        <v>16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100</v>
      </c>
      <c r="E23" s="14"/>
      <c r="F23" s="13"/>
      <c r="G23" s="13"/>
      <c r="H23" s="13"/>
      <c r="I23" s="13"/>
      <c r="J23" s="13"/>
      <c r="M23">
        <f>D23+E23+F23+G23+H23</f>
        <v>100</v>
      </c>
      <c r="N23">
        <f>D23*0.17+E23*0.17+F23*0.17+G23*0.17+H23*0.17</f>
        <v>17</v>
      </c>
      <c r="O23">
        <f>I23*0.15</f>
        <v>0</v>
      </c>
      <c r="P23">
        <f>ROUND(N23+O23,0)</f>
        <v>17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78</v>
      </c>
      <c r="E24" s="14"/>
      <c r="F24" s="13"/>
      <c r="G24" s="13"/>
      <c r="H24" s="13"/>
      <c r="I24" s="13"/>
      <c r="J24" s="13"/>
      <c r="M24">
        <f>D24+E24+F24+G24+H24</f>
        <v>78</v>
      </c>
      <c r="N24">
        <f>D24*0.17+E24*0.17+F24*0.17+G24*0.17+H24*0.17</f>
        <v>13.260000000000002</v>
      </c>
      <c r="O24">
        <f>I24*0.15</f>
        <v>0</v>
      </c>
      <c r="P24">
        <f>ROUND(N24+O24,0)</f>
        <v>13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70</v>
      </c>
      <c r="E25" s="14"/>
      <c r="F25" s="13"/>
      <c r="G25" s="13"/>
      <c r="H25" s="13"/>
      <c r="I25" s="13"/>
      <c r="J25" s="13"/>
      <c r="M25">
        <f>D25+E25+F25+G25+H25</f>
        <v>70</v>
      </c>
      <c r="N25">
        <f>D25*0.17+E25*0.17+F25*0.17+G25*0.17+H25*0.17</f>
        <v>11.9</v>
      </c>
      <c r="O25">
        <f>I25*0.15</f>
        <v>0</v>
      </c>
      <c r="P25">
        <f>ROUND(N25+O25,0)</f>
        <v>12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67</v>
      </c>
      <c r="E26" s="14"/>
      <c r="F26" s="13"/>
      <c r="G26" s="13"/>
      <c r="H26" s="13"/>
      <c r="I26" s="13"/>
      <c r="J26" s="13"/>
      <c r="M26">
        <f>D26+E26+F26+G26+H26</f>
        <v>67</v>
      </c>
      <c r="N26">
        <f>D26*0.17+E26*0.17+F26*0.17+G26*0.17+H26*0.17</f>
        <v>11.39</v>
      </c>
      <c r="O26">
        <f>I26*0.15</f>
        <v>0</v>
      </c>
      <c r="P26">
        <f>ROUND(N26+O26,0)</f>
        <v>11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100</v>
      </c>
      <c r="E27" s="14"/>
      <c r="F27" s="13"/>
      <c r="G27" s="13"/>
      <c r="H27" s="13"/>
      <c r="I27" s="13"/>
      <c r="J27" s="13"/>
      <c r="M27">
        <f>D27+E27+F27+G27+H27</f>
        <v>100</v>
      </c>
      <c r="N27">
        <f>D27*0.17+E27*0.17+F27*0.17+G27*0.17+H27*0.17</f>
        <v>17</v>
      </c>
      <c r="O27">
        <f>I27*0.15</f>
        <v>0</v>
      </c>
      <c r="P27">
        <f>ROUND(N27+O27,0)</f>
        <v>17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100</v>
      </c>
      <c r="E28" s="14"/>
      <c r="F28" s="13"/>
      <c r="G28" s="13"/>
      <c r="H28" s="13"/>
      <c r="I28" s="13"/>
      <c r="J28" s="13"/>
      <c r="M28">
        <f>D28+E28+F28+G28+H28</f>
        <v>100</v>
      </c>
      <c r="N28">
        <f>D28*0.17+E28*0.17+F28*0.17+G28*0.17+H28*0.17</f>
        <v>17</v>
      </c>
      <c r="O28">
        <f>I28*0.15</f>
        <v>0</v>
      </c>
      <c r="P28">
        <f>ROUND(N28+O28,0)</f>
        <v>17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69</v>
      </c>
      <c r="E29" s="14"/>
      <c r="F29" s="13"/>
      <c r="G29" s="13"/>
      <c r="H29" s="13"/>
      <c r="I29" s="13"/>
      <c r="J29" s="13"/>
      <c r="M29">
        <f>D29+E29+F29+G29+H29</f>
        <v>69</v>
      </c>
      <c r="N29">
        <f>D29*0.17+E29*0.17+F29*0.17+G29*0.17+H29*0.17</f>
        <v>11.73</v>
      </c>
      <c r="O29">
        <f>I29*0.15</f>
        <v>0</v>
      </c>
      <c r="P29">
        <f>ROUND(N29+O29,0)</f>
        <v>12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83</v>
      </c>
      <c r="E30" s="14"/>
      <c r="F30" s="13"/>
      <c r="G30" s="13"/>
      <c r="H30" s="13"/>
      <c r="I30" s="13"/>
      <c r="J30" s="13"/>
      <c r="M30">
        <f>D30+E30+F30+G30+H30</f>
        <v>83</v>
      </c>
      <c r="N30">
        <f>D30*0.17+E30*0.17+F30*0.17+G30*0.17+H30*0.17</f>
        <v>14.110000000000001</v>
      </c>
      <c r="O30">
        <f>I30*0.15</f>
        <v>0</v>
      </c>
      <c r="P30">
        <f>ROUND(N30+O30,0)</f>
        <v>14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35</v>
      </c>
      <c r="E31" s="14"/>
      <c r="F31" s="13"/>
      <c r="G31" s="13"/>
      <c r="H31" s="13"/>
      <c r="I31" s="13"/>
      <c r="J31" s="13"/>
      <c r="M31">
        <f>D31+E31+F31+G31+H31</f>
        <v>35</v>
      </c>
      <c r="N31">
        <f>D31*0.17+E31*0.17+F31*0.17+G31*0.17+H31*0.17</f>
        <v>5.95</v>
      </c>
      <c r="O31">
        <f>I31*0.15</f>
        <v>0</v>
      </c>
      <c r="P31">
        <f>ROUND(N31+O31,0)</f>
        <v>6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100</v>
      </c>
      <c r="E32" s="14"/>
      <c r="F32" s="13"/>
      <c r="G32" s="13"/>
      <c r="H32" s="13"/>
      <c r="I32" s="13"/>
      <c r="J32" s="13"/>
      <c r="M32">
        <f>D32+E32+F32+G32+H32</f>
        <v>100</v>
      </c>
      <c r="N32">
        <f>D32*0.17+E32*0.17+F32*0.17+G32*0.17+H32*0.17</f>
        <v>17</v>
      </c>
      <c r="O32">
        <f>I32*0.15</f>
        <v>0</v>
      </c>
      <c r="P32">
        <f>ROUND(N32+O32,0)</f>
        <v>17</v>
      </c>
    </row>
    <row r="33" spans="1:16" x14ac:dyDescent="0.25">
      <c r="A33" s="11" t="s">
        <v>74</v>
      </c>
      <c r="B33" s="11">
        <v>31</v>
      </c>
      <c r="C33" s="12" t="s">
        <v>75</v>
      </c>
      <c r="D33" s="13">
        <v>69</v>
      </c>
      <c r="E33" s="14"/>
      <c r="F33" s="13"/>
      <c r="G33" s="13"/>
      <c r="H33" s="13"/>
      <c r="I33" s="13"/>
      <c r="J33" s="13"/>
      <c r="M33">
        <f>D33+E33+F33+G33+H33</f>
        <v>69</v>
      </c>
      <c r="N33">
        <f>D33*0.17+E33*0.17+F33*0.17+G33*0.17+H33*0.17</f>
        <v>11.73</v>
      </c>
      <c r="O33">
        <f>I33*0.15</f>
        <v>0</v>
      </c>
      <c r="P33">
        <f>ROUND(N33+O33,0)</f>
        <v>12</v>
      </c>
    </row>
  </sheetData>
  <sheetProtection algorithmName="SHA-512" hashValue="sSaiyM8RAasEVwQA1EeBjYqCHDQHHidsaOe636Z/oEuwbUnVNDi5htWMY2LtQM0z/w3jI5FnLp3YVKtVy6p3oA==" saltValue="HKnr9lhBNNlFWypRYA6G4Q==" spinCount="100000" sheet="1" objects="1" scenarios="1"/>
  <dataValidations count="31">
    <dataValidation type="whole" allowBlank="1" showInputMessage="1" showErrorMessage="1" errorTitle="Valor fuera de rango" error="Ingrese un valor correcto" sqref="E3" xr:uid="{28785FA4-1B1E-4D41-9F04-2AD26568DA4D}">
      <formula1>0</formula1>
      <formula2>100</formula2>
    </dataValidation>
    <dataValidation type="whole" allowBlank="1" showInputMessage="1" showErrorMessage="1" errorTitle="Valor fuera de rango" error="Ingrese un valor correcto" sqref="E4" xr:uid="{BE28F3DC-3398-4E46-AC86-C0E1CC0AF01B}">
      <formula1>0</formula1>
      <formula2>100</formula2>
    </dataValidation>
    <dataValidation type="whole" allowBlank="1" showInputMessage="1" showErrorMessage="1" errorTitle="Valor fuera de rango" error="Ingrese un valor correcto" sqref="E5" xr:uid="{36BF29FC-0162-42B5-B658-69C4BF6C2E23}">
      <formula1>0</formula1>
      <formula2>100</formula2>
    </dataValidation>
    <dataValidation type="whole" allowBlank="1" showInputMessage="1" showErrorMessage="1" errorTitle="Valor fuera de rango" error="Ingrese un valor correcto" sqref="E6" xr:uid="{51621F07-451D-4DF6-BC05-52A722FE5B00}">
      <formula1>0</formula1>
      <formula2>100</formula2>
    </dataValidation>
    <dataValidation type="whole" allowBlank="1" showInputMessage="1" showErrorMessage="1" errorTitle="Valor fuera de rango" error="Ingrese un valor correcto" sqref="E7" xr:uid="{BCDD8D14-773B-4EFE-BAA8-054433B4A01D}">
      <formula1>0</formula1>
      <formula2>100</formula2>
    </dataValidation>
    <dataValidation type="whole" allowBlank="1" showInputMessage="1" showErrorMessage="1" errorTitle="Valor fuera de rango" error="Ingrese un valor correcto" sqref="E8" xr:uid="{E821FF2A-7B8C-4F60-8D30-D299317BB848}">
      <formula1>0</formula1>
      <formula2>100</formula2>
    </dataValidation>
    <dataValidation type="whole" allowBlank="1" showInputMessage="1" showErrorMessage="1" errorTitle="Valor fuera de rango" error="Ingrese un valor correcto" sqref="E9" xr:uid="{864952F6-F976-4AFC-841B-101FC447D9E1}">
      <formula1>0</formula1>
      <formula2>100</formula2>
    </dataValidation>
    <dataValidation type="whole" allowBlank="1" showInputMessage="1" showErrorMessage="1" errorTitle="Valor fuera de rango" error="Ingrese un valor correcto" sqref="E10" xr:uid="{17A95ACC-5B9D-4A85-9553-94F53CAA66F9}">
      <formula1>0</formula1>
      <formula2>100</formula2>
    </dataValidation>
    <dataValidation type="whole" allowBlank="1" showInputMessage="1" showErrorMessage="1" errorTitle="Valor fuera de rango" error="Ingrese un valor correcto" sqref="E11" xr:uid="{87691CF2-5B4E-4F20-AF7D-C98BC7666BCA}">
      <formula1>0</formula1>
      <formula2>100</formula2>
    </dataValidation>
    <dataValidation type="whole" allowBlank="1" showInputMessage="1" showErrorMessage="1" errorTitle="Valor fuera de rango" error="Ingrese un valor correcto" sqref="E12" xr:uid="{812DECCA-A299-4228-B81E-CED492061FA6}">
      <formula1>0</formula1>
      <formula2>100</formula2>
    </dataValidation>
    <dataValidation type="whole" allowBlank="1" showInputMessage="1" showErrorMessage="1" errorTitle="Valor fuera de rango" error="Ingrese un valor correcto" sqref="E13" xr:uid="{4F8C78D4-4BF7-45B2-96CA-B92E9E3FEE18}">
      <formula1>0</formula1>
      <formula2>100</formula2>
    </dataValidation>
    <dataValidation type="whole" allowBlank="1" showInputMessage="1" showErrorMessage="1" errorTitle="Valor fuera de rango" error="Ingrese un valor correcto" sqref="E14" xr:uid="{D610B4D9-BEB8-4822-A23D-6D89E54BE54A}">
      <formula1>0</formula1>
      <formula2>100</formula2>
    </dataValidation>
    <dataValidation type="whole" allowBlank="1" showInputMessage="1" showErrorMessage="1" errorTitle="Valor fuera de rango" error="Ingrese un valor correcto" sqref="E15" xr:uid="{F40A1996-F5BF-48A8-93D1-52311CF23633}">
      <formula1>0</formula1>
      <formula2>100</formula2>
    </dataValidation>
    <dataValidation type="whole" allowBlank="1" showInputMessage="1" showErrorMessage="1" errorTitle="Valor fuera de rango" error="Ingrese un valor correcto" sqref="E16" xr:uid="{7E87F224-1510-412A-80B5-4FCED9ED92B2}">
      <formula1>0</formula1>
      <formula2>100</formula2>
    </dataValidation>
    <dataValidation type="whole" allowBlank="1" showInputMessage="1" showErrorMessage="1" errorTitle="Valor fuera de rango" error="Ingrese un valor correcto" sqref="E17" xr:uid="{0C143A39-63F6-41AF-9C08-CC456D6C099C}">
      <formula1>0</formula1>
      <formula2>100</formula2>
    </dataValidation>
    <dataValidation type="whole" allowBlank="1" showInputMessage="1" showErrorMessage="1" errorTitle="Valor fuera de rango" error="Ingrese un valor correcto" sqref="E18" xr:uid="{98133D25-5938-44FD-BAF1-C7BC8D432AD2}">
      <formula1>0</formula1>
      <formula2>100</formula2>
    </dataValidation>
    <dataValidation type="whole" allowBlank="1" showInputMessage="1" showErrorMessage="1" errorTitle="Valor fuera de rango" error="Ingrese un valor correcto" sqref="E19" xr:uid="{95CA4BB1-D3A0-46A6-9210-93CF8888C4F8}">
      <formula1>0</formula1>
      <formula2>100</formula2>
    </dataValidation>
    <dataValidation type="whole" allowBlank="1" showInputMessage="1" showErrorMessage="1" errorTitle="Valor fuera de rango" error="Ingrese un valor correcto" sqref="E20" xr:uid="{9C46F1BF-8C2F-4876-AA30-126D23FDBE43}">
      <formula1>0</formula1>
      <formula2>100</formula2>
    </dataValidation>
    <dataValidation type="whole" allowBlank="1" showInputMessage="1" showErrorMessage="1" errorTitle="Valor fuera de rango" error="Ingrese un valor correcto" sqref="E21" xr:uid="{B3FDE75A-C461-43A9-9878-9CD0874329C4}">
      <formula1>0</formula1>
      <formula2>100</formula2>
    </dataValidation>
    <dataValidation type="whole" allowBlank="1" showInputMessage="1" showErrorMessage="1" errorTitle="Valor fuera de rango" error="Ingrese un valor correcto" sqref="E22" xr:uid="{B6E4FAC1-B91E-4B63-85C7-FE2435E8C804}">
      <formula1>0</formula1>
      <formula2>100</formula2>
    </dataValidation>
    <dataValidation type="whole" allowBlank="1" showInputMessage="1" showErrorMessage="1" errorTitle="Valor fuera de rango" error="Ingrese un valor correcto" sqref="E23" xr:uid="{0648871E-70B4-443F-ACB4-C5CE8791D905}">
      <formula1>0</formula1>
      <formula2>100</formula2>
    </dataValidation>
    <dataValidation type="whole" allowBlank="1" showInputMessage="1" showErrorMessage="1" errorTitle="Valor fuera de rango" error="Ingrese un valor correcto" sqref="E24" xr:uid="{9CEAF50E-4DF6-44EE-B571-59A3ED160959}">
      <formula1>0</formula1>
      <formula2>100</formula2>
    </dataValidation>
    <dataValidation type="whole" allowBlank="1" showInputMessage="1" showErrorMessage="1" errorTitle="Valor fuera de rango" error="Ingrese un valor correcto" sqref="E25" xr:uid="{2FD67FEE-43F9-4516-A687-2376D877EAD2}">
      <formula1>0</formula1>
      <formula2>100</formula2>
    </dataValidation>
    <dataValidation type="whole" allowBlank="1" showInputMessage="1" showErrorMessage="1" errorTitle="Valor fuera de rango" error="Ingrese un valor correcto" sqref="E26" xr:uid="{8E497DA0-BD29-4D62-A67A-C7502BE74D56}">
      <formula1>0</formula1>
      <formula2>100</formula2>
    </dataValidation>
    <dataValidation type="whole" allowBlank="1" showInputMessage="1" showErrorMessage="1" errorTitle="Valor fuera de rango" error="Ingrese un valor correcto" sqref="E27" xr:uid="{0703758B-65C4-4423-9787-821924C05853}">
      <formula1>0</formula1>
      <formula2>100</formula2>
    </dataValidation>
    <dataValidation type="whole" allowBlank="1" showInputMessage="1" showErrorMessage="1" errorTitle="Valor fuera de rango" error="Ingrese un valor correcto" sqref="E28" xr:uid="{12617C27-EE11-4510-A9C3-EE7A43AE0734}">
      <formula1>0</formula1>
      <formula2>100</formula2>
    </dataValidation>
    <dataValidation type="whole" allowBlank="1" showInputMessage="1" showErrorMessage="1" errorTitle="Valor fuera de rango" error="Ingrese un valor correcto" sqref="E29" xr:uid="{40628829-D3EE-45A3-8695-B62AEB585888}">
      <formula1>0</formula1>
      <formula2>100</formula2>
    </dataValidation>
    <dataValidation type="whole" allowBlank="1" showInputMessage="1" showErrorMessage="1" errorTitle="Valor fuera de rango" error="Ingrese un valor correcto" sqref="E30" xr:uid="{044B206C-89AF-45FE-9EFE-58DF79028057}">
      <formula1>0</formula1>
      <formula2>100</formula2>
    </dataValidation>
    <dataValidation type="whole" allowBlank="1" showInputMessage="1" showErrorMessage="1" errorTitle="Valor fuera de rango" error="Ingrese un valor correcto" sqref="E31" xr:uid="{D34A1AF2-8C57-41A3-87A0-2942E2488010}">
      <formula1>0</formula1>
      <formula2>100</formula2>
    </dataValidation>
    <dataValidation type="whole" allowBlank="1" showInputMessage="1" showErrorMessage="1" errorTitle="Valor fuera de rango" error="Ingrese un valor correcto" sqref="E32" xr:uid="{D42F99B2-04B2-4D0E-BA3E-53DB2D4443F9}">
      <formula1>0</formula1>
      <formula2>100</formula2>
    </dataValidation>
    <dataValidation type="whole" allowBlank="1" showInputMessage="1" showErrorMessage="1" errorTitle="Valor fuera de rango" error="Ingrese un valor correcto" sqref="E33" xr:uid="{40006DE6-8623-4191-BC27-1D7CB0A1E1C6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7204D-1DC8-434E-9B39-24ECFC18A19E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77</v>
      </c>
      <c r="C1" s="1" t="s">
        <v>78</v>
      </c>
      <c r="D1" s="5" t="s">
        <v>141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79</v>
      </c>
      <c r="B3" s="11">
        <v>1</v>
      </c>
      <c r="C3" s="12" t="s">
        <v>80</v>
      </c>
      <c r="D3" s="13">
        <v>92</v>
      </c>
      <c r="E3" s="14"/>
      <c r="F3" s="13"/>
      <c r="G3" s="13"/>
      <c r="H3" s="13"/>
      <c r="I3" s="13"/>
      <c r="J3" s="13"/>
      <c r="M3">
        <f>D3+E3+F3+G3+H3</f>
        <v>92</v>
      </c>
      <c r="N3">
        <f>D3*0.17+E3*0.17+F3*0.17+G3*0.17+H3*0.17</f>
        <v>15.64</v>
      </c>
      <c r="O3">
        <f>I3*0.15</f>
        <v>0</v>
      </c>
      <c r="P3">
        <f>ROUND(N3+O3,0)</f>
        <v>16</v>
      </c>
    </row>
    <row r="4" spans="1:16" x14ac:dyDescent="0.25">
      <c r="A4" s="11" t="s">
        <v>81</v>
      </c>
      <c r="B4" s="11">
        <v>2</v>
      </c>
      <c r="C4" s="12" t="s">
        <v>82</v>
      </c>
      <c r="D4" s="13">
        <v>100</v>
      </c>
      <c r="E4" s="14"/>
      <c r="F4" s="13"/>
      <c r="G4" s="13"/>
      <c r="H4" s="13"/>
      <c r="I4" s="13"/>
      <c r="J4" s="13"/>
      <c r="M4">
        <f>D4+E4+F4+G4+H4</f>
        <v>100</v>
      </c>
      <c r="N4">
        <f>D4*0.17+E4*0.17+F4*0.17+G4*0.17+H4*0.17</f>
        <v>17</v>
      </c>
      <c r="O4">
        <f>I4*0.15</f>
        <v>0</v>
      </c>
      <c r="P4">
        <f>ROUND(N4+O4,0)</f>
        <v>17</v>
      </c>
    </row>
    <row r="5" spans="1:16" x14ac:dyDescent="0.25">
      <c r="A5" s="11" t="s">
        <v>83</v>
      </c>
      <c r="B5" s="11">
        <v>3</v>
      </c>
      <c r="C5" s="12" t="s">
        <v>84</v>
      </c>
      <c r="D5" s="13">
        <v>83</v>
      </c>
      <c r="E5" s="14"/>
      <c r="F5" s="13"/>
      <c r="G5" s="13"/>
      <c r="H5" s="13"/>
      <c r="I5" s="13"/>
      <c r="J5" s="13"/>
      <c r="M5">
        <f>D5+E5+F5+G5+H5</f>
        <v>83</v>
      </c>
      <c r="N5">
        <f>D5*0.17+E5*0.17+F5*0.17+G5*0.17+H5*0.17</f>
        <v>14.110000000000001</v>
      </c>
      <c r="O5">
        <f>I5*0.15</f>
        <v>0</v>
      </c>
      <c r="P5">
        <f>ROUND(N5+O5,0)</f>
        <v>14</v>
      </c>
    </row>
    <row r="6" spans="1:16" x14ac:dyDescent="0.25">
      <c r="A6" s="11" t="s">
        <v>85</v>
      </c>
      <c r="B6" s="11">
        <v>4</v>
      </c>
      <c r="C6" s="12" t="s">
        <v>86</v>
      </c>
      <c r="D6" s="13">
        <v>100</v>
      </c>
      <c r="E6" s="14"/>
      <c r="F6" s="13"/>
      <c r="G6" s="13"/>
      <c r="H6" s="13"/>
      <c r="I6" s="13"/>
      <c r="J6" s="13"/>
      <c r="M6">
        <f>D6+E6+F6+G6+H6</f>
        <v>100</v>
      </c>
      <c r="N6">
        <f>D6*0.17+E6*0.17+F6*0.17+G6*0.17+H6*0.17</f>
        <v>17</v>
      </c>
      <c r="O6">
        <f>I6*0.15</f>
        <v>0</v>
      </c>
      <c r="P6">
        <f>ROUND(N6+O6,0)</f>
        <v>17</v>
      </c>
    </row>
    <row r="7" spans="1:16" x14ac:dyDescent="0.25">
      <c r="A7" s="11" t="s">
        <v>87</v>
      </c>
      <c r="B7" s="11">
        <v>5</v>
      </c>
      <c r="C7" s="12" t="s">
        <v>88</v>
      </c>
      <c r="D7" s="13">
        <v>93</v>
      </c>
      <c r="E7" s="14"/>
      <c r="F7" s="13"/>
      <c r="G7" s="13"/>
      <c r="H7" s="13"/>
      <c r="I7" s="13"/>
      <c r="J7" s="13"/>
      <c r="M7">
        <f>D7+E7+F7+G7+H7</f>
        <v>93</v>
      </c>
      <c r="N7">
        <f>D7*0.17+E7*0.17+F7*0.17+G7*0.17+H7*0.17</f>
        <v>15.81</v>
      </c>
      <c r="O7">
        <f>I7*0.15</f>
        <v>0</v>
      </c>
      <c r="P7">
        <f>ROUND(N7+O7,0)</f>
        <v>16</v>
      </c>
    </row>
    <row r="8" spans="1:16" x14ac:dyDescent="0.25">
      <c r="A8" s="11" t="s">
        <v>89</v>
      </c>
      <c r="B8" s="11">
        <v>6</v>
      </c>
      <c r="C8" s="12" t="s">
        <v>90</v>
      </c>
      <c r="D8" s="13">
        <v>100</v>
      </c>
      <c r="E8" s="14"/>
      <c r="F8" s="13"/>
      <c r="G8" s="13"/>
      <c r="H8" s="13"/>
      <c r="I8" s="13"/>
      <c r="J8" s="13"/>
      <c r="M8">
        <f>D8+E8+F8+G8+H8</f>
        <v>100</v>
      </c>
      <c r="N8">
        <f>D8*0.17+E8*0.17+F8*0.17+G8*0.17+H8*0.17</f>
        <v>17</v>
      </c>
      <c r="O8">
        <f>I8*0.15</f>
        <v>0</v>
      </c>
      <c r="P8">
        <f>ROUND(N8+O8,0)</f>
        <v>17</v>
      </c>
    </row>
    <row r="9" spans="1:16" x14ac:dyDescent="0.25">
      <c r="A9" s="11" t="s">
        <v>91</v>
      </c>
      <c r="B9" s="11">
        <v>7</v>
      </c>
      <c r="C9" s="12" t="s">
        <v>92</v>
      </c>
      <c r="D9" s="13">
        <v>77</v>
      </c>
      <c r="E9" s="14"/>
      <c r="F9" s="13"/>
      <c r="G9" s="13"/>
      <c r="H9" s="13"/>
      <c r="I9" s="13"/>
      <c r="J9" s="13"/>
      <c r="M9">
        <f>D9+E9+F9+G9+H9</f>
        <v>77</v>
      </c>
      <c r="N9">
        <f>D9*0.17+E9*0.17+F9*0.17+G9*0.17+H9*0.17</f>
        <v>13.090000000000002</v>
      </c>
      <c r="O9">
        <f>I9*0.15</f>
        <v>0</v>
      </c>
      <c r="P9">
        <f>ROUND(N9+O9,0)</f>
        <v>13</v>
      </c>
    </row>
    <row r="10" spans="1:16" x14ac:dyDescent="0.25">
      <c r="A10" s="11" t="s">
        <v>93</v>
      </c>
      <c r="B10" s="11">
        <v>8</v>
      </c>
      <c r="C10" s="12" t="s">
        <v>94</v>
      </c>
      <c r="D10" s="13">
        <v>85</v>
      </c>
      <c r="E10" s="14"/>
      <c r="F10" s="13"/>
      <c r="G10" s="13"/>
      <c r="H10" s="13"/>
      <c r="I10" s="13"/>
      <c r="J10" s="13"/>
      <c r="M10">
        <f>D10+E10+F10+G10+H10</f>
        <v>85</v>
      </c>
      <c r="N10">
        <f>D10*0.17+E10*0.17+F10*0.17+G10*0.17+H10*0.17</f>
        <v>14.450000000000001</v>
      </c>
      <c r="O10">
        <f>I10*0.15</f>
        <v>0</v>
      </c>
      <c r="P10">
        <f>ROUND(N10+O10,0)</f>
        <v>14</v>
      </c>
    </row>
    <row r="11" spans="1:16" x14ac:dyDescent="0.25">
      <c r="A11" s="11" t="s">
        <v>95</v>
      </c>
      <c r="B11" s="11">
        <v>9</v>
      </c>
      <c r="C11" s="12" t="s">
        <v>96</v>
      </c>
      <c r="D11" s="13">
        <v>100</v>
      </c>
      <c r="E11" s="14"/>
      <c r="F11" s="13"/>
      <c r="G11" s="13"/>
      <c r="H11" s="13"/>
      <c r="I11" s="13"/>
      <c r="J11" s="13"/>
      <c r="M11">
        <f>D11+E11+F11+G11+H11</f>
        <v>100</v>
      </c>
      <c r="N11">
        <f>D11*0.17+E11*0.17+F11*0.17+G11*0.17+H11*0.17</f>
        <v>17</v>
      </c>
      <c r="O11">
        <f>I11*0.15</f>
        <v>0</v>
      </c>
      <c r="P11">
        <f>ROUND(N11+O11,0)</f>
        <v>17</v>
      </c>
    </row>
    <row r="12" spans="1:16" x14ac:dyDescent="0.25">
      <c r="A12" s="11" t="s">
        <v>97</v>
      </c>
      <c r="B12" s="11">
        <v>10</v>
      </c>
      <c r="C12" s="12" t="s">
        <v>98</v>
      </c>
      <c r="D12" s="13">
        <v>92</v>
      </c>
      <c r="E12" s="14"/>
      <c r="F12" s="13"/>
      <c r="G12" s="13"/>
      <c r="H12" s="13"/>
      <c r="I12" s="13"/>
      <c r="J12" s="13"/>
      <c r="M12">
        <f>D12+E12+F12+G12+H12</f>
        <v>92</v>
      </c>
      <c r="N12">
        <f>D12*0.17+E12*0.17+F12*0.17+G12*0.17+H12*0.17</f>
        <v>15.64</v>
      </c>
      <c r="O12">
        <f>I12*0.15</f>
        <v>0</v>
      </c>
      <c r="P12">
        <f>ROUND(N12+O12,0)</f>
        <v>16</v>
      </c>
    </row>
    <row r="13" spans="1:16" x14ac:dyDescent="0.25">
      <c r="A13" s="11" t="s">
        <v>99</v>
      </c>
      <c r="B13" s="11">
        <v>11</v>
      </c>
      <c r="C13" s="12" t="s">
        <v>100</v>
      </c>
      <c r="D13" s="13">
        <v>63</v>
      </c>
      <c r="E13" s="14"/>
      <c r="F13" s="13"/>
      <c r="G13" s="13"/>
      <c r="H13" s="13"/>
      <c r="I13" s="13"/>
      <c r="J13" s="13"/>
      <c r="M13">
        <f>D13+E13+F13+G13+H13</f>
        <v>63</v>
      </c>
      <c r="N13">
        <f>D13*0.17+E13*0.17+F13*0.17+G13*0.17+H13*0.17</f>
        <v>10.71</v>
      </c>
      <c r="O13">
        <f>I13*0.15</f>
        <v>0</v>
      </c>
      <c r="P13">
        <f>ROUND(N13+O13,0)</f>
        <v>11</v>
      </c>
    </row>
    <row r="14" spans="1:16" x14ac:dyDescent="0.25">
      <c r="A14" s="11" t="s">
        <v>101</v>
      </c>
      <c r="B14" s="11">
        <v>12</v>
      </c>
      <c r="C14" s="12" t="s">
        <v>102</v>
      </c>
      <c r="D14" s="13">
        <v>86</v>
      </c>
      <c r="E14" s="14"/>
      <c r="F14" s="13"/>
      <c r="G14" s="13"/>
      <c r="H14" s="13"/>
      <c r="I14" s="13"/>
      <c r="J14" s="13"/>
      <c r="M14">
        <f>D14+E14+F14+G14+H14</f>
        <v>86</v>
      </c>
      <c r="N14">
        <f>D14*0.17+E14*0.17+F14*0.17+G14*0.17+H14*0.17</f>
        <v>14.620000000000001</v>
      </c>
      <c r="O14">
        <f>I14*0.15</f>
        <v>0</v>
      </c>
      <c r="P14">
        <f>ROUND(N14+O14,0)</f>
        <v>15</v>
      </c>
    </row>
    <row r="15" spans="1:16" x14ac:dyDescent="0.25">
      <c r="A15" s="11" t="s">
        <v>103</v>
      </c>
      <c r="B15" s="11">
        <v>13</v>
      </c>
      <c r="C15" s="12" t="s">
        <v>104</v>
      </c>
      <c r="D15" s="13">
        <v>82</v>
      </c>
      <c r="E15" s="14"/>
      <c r="F15" s="13"/>
      <c r="G15" s="13"/>
      <c r="H15" s="13"/>
      <c r="I15" s="13"/>
      <c r="J15" s="13"/>
      <c r="M15">
        <f>D15+E15+F15+G15+H15</f>
        <v>82</v>
      </c>
      <c r="N15">
        <f>D15*0.17+E15*0.17+F15*0.17+G15*0.17+H15*0.17</f>
        <v>13.940000000000001</v>
      </c>
      <c r="O15">
        <f>I15*0.15</f>
        <v>0</v>
      </c>
      <c r="P15">
        <f>ROUND(N15+O15,0)</f>
        <v>14</v>
      </c>
    </row>
    <row r="16" spans="1:16" x14ac:dyDescent="0.25">
      <c r="A16" s="11" t="s">
        <v>105</v>
      </c>
      <c r="B16" s="11">
        <v>14</v>
      </c>
      <c r="C16" s="12" t="s">
        <v>106</v>
      </c>
      <c r="D16" s="13">
        <v>85</v>
      </c>
      <c r="E16" s="14"/>
      <c r="F16" s="13"/>
      <c r="G16" s="13"/>
      <c r="H16" s="13"/>
      <c r="I16" s="13"/>
      <c r="J16" s="13"/>
      <c r="M16">
        <f>D16+E16+F16+G16+H16</f>
        <v>85</v>
      </c>
      <c r="N16">
        <f>D16*0.17+E16*0.17+F16*0.17+G16*0.17+H16*0.17</f>
        <v>14.450000000000001</v>
      </c>
      <c r="O16">
        <f>I16*0.15</f>
        <v>0</v>
      </c>
      <c r="P16">
        <f>ROUND(N16+O16,0)</f>
        <v>14</v>
      </c>
    </row>
    <row r="17" spans="1:16" x14ac:dyDescent="0.25">
      <c r="A17" s="11" t="s">
        <v>107</v>
      </c>
      <c r="B17" s="11">
        <v>15</v>
      </c>
      <c r="C17" s="12" t="s">
        <v>108</v>
      </c>
      <c r="D17" s="13">
        <v>83</v>
      </c>
      <c r="E17" s="14"/>
      <c r="F17" s="13"/>
      <c r="G17" s="13"/>
      <c r="H17" s="13"/>
      <c r="I17" s="13"/>
      <c r="J17" s="13"/>
      <c r="M17">
        <f>D17+E17+F17+G17+H17</f>
        <v>83</v>
      </c>
      <c r="N17">
        <f>D17*0.17+E17*0.17+F17*0.17+G17*0.17+H17*0.17</f>
        <v>14.110000000000001</v>
      </c>
      <c r="O17">
        <f>I17*0.15</f>
        <v>0</v>
      </c>
      <c r="P17">
        <f>ROUND(N17+O17,0)</f>
        <v>14</v>
      </c>
    </row>
    <row r="18" spans="1:16" x14ac:dyDescent="0.25">
      <c r="A18" s="11" t="s">
        <v>109</v>
      </c>
      <c r="B18" s="11">
        <v>16</v>
      </c>
      <c r="C18" s="12" t="s">
        <v>110</v>
      </c>
      <c r="D18" s="13">
        <v>77</v>
      </c>
      <c r="E18" s="14"/>
      <c r="F18" s="13"/>
      <c r="G18" s="13"/>
      <c r="H18" s="13"/>
      <c r="I18" s="13"/>
      <c r="J18" s="13"/>
      <c r="M18">
        <f>D18+E18+F18+G18+H18</f>
        <v>77</v>
      </c>
      <c r="N18">
        <f>D18*0.17+E18*0.17+F18*0.17+G18*0.17+H18*0.17</f>
        <v>13.090000000000002</v>
      </c>
      <c r="O18">
        <f>I18*0.15</f>
        <v>0</v>
      </c>
      <c r="P18">
        <f>ROUND(N18+O18,0)</f>
        <v>13</v>
      </c>
    </row>
    <row r="19" spans="1:16" x14ac:dyDescent="0.25">
      <c r="A19" s="11" t="s">
        <v>111</v>
      </c>
      <c r="B19" s="11">
        <v>17</v>
      </c>
      <c r="C19" s="12" t="s">
        <v>112</v>
      </c>
      <c r="D19" s="13">
        <v>97</v>
      </c>
      <c r="E19" s="14"/>
      <c r="F19" s="13"/>
      <c r="G19" s="13"/>
      <c r="H19" s="13"/>
      <c r="I19" s="13"/>
      <c r="J19" s="13"/>
      <c r="M19">
        <f>D19+E19+F19+G19+H19</f>
        <v>97</v>
      </c>
      <c r="N19">
        <f>D19*0.17+E19*0.17+F19*0.17+G19*0.17+H19*0.17</f>
        <v>16.490000000000002</v>
      </c>
      <c r="O19">
        <f>I19*0.15</f>
        <v>0</v>
      </c>
      <c r="P19">
        <f>ROUND(N19+O19,0)</f>
        <v>16</v>
      </c>
    </row>
    <row r="20" spans="1:16" x14ac:dyDescent="0.25">
      <c r="A20" s="11" t="s">
        <v>113</v>
      </c>
      <c r="B20" s="11">
        <v>18</v>
      </c>
      <c r="C20" s="12" t="s">
        <v>114</v>
      </c>
      <c r="D20" s="13">
        <v>100</v>
      </c>
      <c r="E20" s="14"/>
      <c r="F20" s="13"/>
      <c r="G20" s="13"/>
      <c r="H20" s="13"/>
      <c r="I20" s="13"/>
      <c r="J20" s="13"/>
      <c r="M20">
        <f>D20+E20+F20+G20+H20</f>
        <v>100</v>
      </c>
      <c r="N20">
        <f>D20*0.17+E20*0.17+F20*0.17+G20*0.17+H20*0.17</f>
        <v>17</v>
      </c>
      <c r="O20">
        <f>I20*0.15</f>
        <v>0</v>
      </c>
      <c r="P20">
        <f>ROUND(N20+O20,0)</f>
        <v>17</v>
      </c>
    </row>
    <row r="21" spans="1:16" x14ac:dyDescent="0.25">
      <c r="A21" s="11" t="s">
        <v>115</v>
      </c>
      <c r="B21" s="11">
        <v>19</v>
      </c>
      <c r="C21" s="12" t="s">
        <v>116</v>
      </c>
      <c r="D21" s="13">
        <v>74</v>
      </c>
      <c r="E21" s="14"/>
      <c r="F21" s="13"/>
      <c r="G21" s="13"/>
      <c r="H21" s="13"/>
      <c r="I21" s="13"/>
      <c r="J21" s="13"/>
      <c r="M21">
        <f>D21+E21+F21+G21+H21</f>
        <v>74</v>
      </c>
      <c r="N21">
        <f>D21*0.17+E21*0.17+F21*0.17+G21*0.17+H21*0.17</f>
        <v>12.58</v>
      </c>
      <c r="O21">
        <f>I21*0.15</f>
        <v>0</v>
      </c>
      <c r="P21">
        <f>ROUND(N21+O21,0)</f>
        <v>13</v>
      </c>
    </row>
    <row r="22" spans="1:16" x14ac:dyDescent="0.25">
      <c r="A22" s="11" t="s">
        <v>117</v>
      </c>
      <c r="B22" s="11">
        <v>20</v>
      </c>
      <c r="C22" s="12" t="s">
        <v>118</v>
      </c>
      <c r="D22" s="13">
        <v>90</v>
      </c>
      <c r="E22" s="14"/>
      <c r="F22" s="13"/>
      <c r="G22" s="13"/>
      <c r="H22" s="13"/>
      <c r="I22" s="13"/>
      <c r="J22" s="13"/>
      <c r="M22">
        <f>D22+E22+F22+G22+H22</f>
        <v>90</v>
      </c>
      <c r="N22">
        <f>D22*0.17+E22*0.17+F22*0.17+G22*0.17+H22*0.17</f>
        <v>15.3</v>
      </c>
      <c r="O22">
        <f>I22*0.15</f>
        <v>0</v>
      </c>
      <c r="P22">
        <f>ROUND(N22+O22,0)</f>
        <v>15</v>
      </c>
    </row>
    <row r="23" spans="1:16" x14ac:dyDescent="0.25">
      <c r="A23" s="11" t="s">
        <v>119</v>
      </c>
      <c r="B23" s="11">
        <v>21</v>
      </c>
      <c r="C23" s="12" t="s">
        <v>120</v>
      </c>
      <c r="D23" s="13">
        <v>61</v>
      </c>
      <c r="E23" s="14"/>
      <c r="F23" s="13"/>
      <c r="G23" s="13"/>
      <c r="H23" s="13"/>
      <c r="I23" s="13"/>
      <c r="J23" s="13"/>
      <c r="M23">
        <f>D23+E23+F23+G23+H23</f>
        <v>61</v>
      </c>
      <c r="N23">
        <f>D23*0.17+E23*0.17+F23*0.17+G23*0.17+H23*0.17</f>
        <v>10.370000000000001</v>
      </c>
      <c r="O23">
        <f>I23*0.15</f>
        <v>0</v>
      </c>
      <c r="P23">
        <f>ROUND(N23+O23,0)</f>
        <v>10</v>
      </c>
    </row>
    <row r="24" spans="1:16" x14ac:dyDescent="0.25">
      <c r="A24" s="11" t="s">
        <v>121</v>
      </c>
      <c r="B24" s="11">
        <v>22</v>
      </c>
      <c r="C24" s="12" t="s">
        <v>122</v>
      </c>
      <c r="D24" s="13">
        <v>100</v>
      </c>
      <c r="E24" s="14"/>
      <c r="F24" s="13"/>
      <c r="G24" s="13"/>
      <c r="H24" s="13"/>
      <c r="I24" s="13"/>
      <c r="J24" s="13"/>
      <c r="M24">
        <f>D24+E24+F24+G24+H24</f>
        <v>100</v>
      </c>
      <c r="N24">
        <f>D24*0.17+E24*0.17+F24*0.17+G24*0.17+H24*0.17</f>
        <v>17</v>
      </c>
      <c r="O24">
        <f>I24*0.15</f>
        <v>0</v>
      </c>
      <c r="P24">
        <f>ROUND(N24+O24,0)</f>
        <v>17</v>
      </c>
    </row>
    <row r="25" spans="1:16" x14ac:dyDescent="0.25">
      <c r="A25" s="11" t="s">
        <v>123</v>
      </c>
      <c r="B25" s="11">
        <v>23</v>
      </c>
      <c r="C25" s="12" t="s">
        <v>124</v>
      </c>
      <c r="D25" s="13">
        <v>97</v>
      </c>
      <c r="E25" s="14"/>
      <c r="F25" s="13"/>
      <c r="G25" s="13"/>
      <c r="H25" s="13"/>
      <c r="I25" s="13"/>
      <c r="J25" s="13"/>
      <c r="M25">
        <f>D25+E25+F25+G25+H25</f>
        <v>97</v>
      </c>
      <c r="N25">
        <f>D25*0.17+E25*0.17+F25*0.17+G25*0.17+H25*0.17</f>
        <v>16.490000000000002</v>
      </c>
      <c r="O25">
        <f>I25*0.15</f>
        <v>0</v>
      </c>
      <c r="P25">
        <f>ROUND(N25+O25,0)</f>
        <v>16</v>
      </c>
    </row>
    <row r="26" spans="1:16" x14ac:dyDescent="0.25">
      <c r="A26" s="11" t="s">
        <v>125</v>
      </c>
      <c r="B26" s="11">
        <v>24</v>
      </c>
      <c r="C26" s="12" t="s">
        <v>126</v>
      </c>
      <c r="D26" s="13">
        <v>96</v>
      </c>
      <c r="E26" s="14"/>
      <c r="F26" s="13"/>
      <c r="G26" s="13"/>
      <c r="H26" s="13"/>
      <c r="I26" s="13"/>
      <c r="J26" s="13"/>
      <c r="M26">
        <f>D26+E26+F26+G26+H26</f>
        <v>96</v>
      </c>
      <c r="N26">
        <f>D26*0.17+E26*0.17+F26*0.17+G26*0.17+H26*0.17</f>
        <v>16.32</v>
      </c>
      <c r="O26">
        <f>I26*0.15</f>
        <v>0</v>
      </c>
      <c r="P26">
        <f>ROUND(N26+O26,0)</f>
        <v>16</v>
      </c>
    </row>
    <row r="27" spans="1:16" x14ac:dyDescent="0.25">
      <c r="A27" s="11" t="s">
        <v>127</v>
      </c>
      <c r="B27" s="11">
        <v>25</v>
      </c>
      <c r="C27" s="12" t="s">
        <v>128</v>
      </c>
      <c r="D27" s="13">
        <v>86</v>
      </c>
      <c r="E27" s="14"/>
      <c r="F27" s="13"/>
      <c r="G27" s="13"/>
      <c r="H27" s="13"/>
      <c r="I27" s="13"/>
      <c r="J27" s="13"/>
      <c r="M27">
        <f>D27+E27+F27+G27+H27</f>
        <v>86</v>
      </c>
      <c r="N27">
        <f>D27*0.17+E27*0.17+F27*0.17+G27*0.17+H27*0.17</f>
        <v>14.620000000000001</v>
      </c>
      <c r="O27">
        <f>I27*0.15</f>
        <v>0</v>
      </c>
      <c r="P27">
        <f>ROUND(N27+O27,0)</f>
        <v>15</v>
      </c>
    </row>
    <row r="28" spans="1:16" x14ac:dyDescent="0.25">
      <c r="A28" s="11" t="s">
        <v>129</v>
      </c>
      <c r="B28" s="11">
        <v>26</v>
      </c>
      <c r="C28" s="12" t="s">
        <v>130</v>
      </c>
      <c r="D28" s="13">
        <v>87</v>
      </c>
      <c r="E28" s="14"/>
      <c r="F28" s="13"/>
      <c r="G28" s="13"/>
      <c r="H28" s="13"/>
      <c r="I28" s="13"/>
      <c r="J28" s="13"/>
      <c r="M28">
        <f>D28+E28+F28+G28+H28</f>
        <v>87</v>
      </c>
      <c r="N28">
        <f>D28*0.17+E28*0.17+F28*0.17+G28*0.17+H28*0.17</f>
        <v>14.790000000000001</v>
      </c>
      <c r="O28">
        <f>I28*0.15</f>
        <v>0</v>
      </c>
      <c r="P28">
        <f>ROUND(N28+O28,0)</f>
        <v>15</v>
      </c>
    </row>
    <row r="29" spans="1:16" x14ac:dyDescent="0.25">
      <c r="A29" s="11" t="s">
        <v>131</v>
      </c>
      <c r="B29" s="11">
        <v>27</v>
      </c>
      <c r="C29" s="12" t="s">
        <v>132</v>
      </c>
      <c r="D29" s="13">
        <v>97</v>
      </c>
      <c r="E29" s="14"/>
      <c r="F29" s="13"/>
      <c r="G29" s="13"/>
      <c r="H29" s="13"/>
      <c r="I29" s="13"/>
      <c r="J29" s="13"/>
      <c r="M29">
        <f>D29+E29+F29+G29+H29</f>
        <v>97</v>
      </c>
      <c r="N29">
        <f>D29*0.17+E29*0.17+F29*0.17+G29*0.17+H29*0.17</f>
        <v>16.490000000000002</v>
      </c>
      <c r="O29">
        <f>I29*0.15</f>
        <v>0</v>
      </c>
      <c r="P29">
        <f>ROUND(N29+O29,0)</f>
        <v>16</v>
      </c>
    </row>
    <row r="30" spans="1:16" x14ac:dyDescent="0.25">
      <c r="A30" s="11" t="s">
        <v>133</v>
      </c>
      <c r="B30" s="11">
        <v>28</v>
      </c>
      <c r="C30" s="12" t="s">
        <v>134</v>
      </c>
      <c r="D30" s="13">
        <v>100</v>
      </c>
      <c r="E30" s="14"/>
      <c r="F30" s="13"/>
      <c r="G30" s="13"/>
      <c r="H30" s="13"/>
      <c r="I30" s="13"/>
      <c r="J30" s="13"/>
      <c r="M30">
        <f>D30+E30+F30+G30+H30</f>
        <v>100</v>
      </c>
      <c r="N30">
        <f>D30*0.17+E30*0.17+F30*0.17+G30*0.17+H30*0.17</f>
        <v>17</v>
      </c>
      <c r="O30">
        <f>I30*0.15</f>
        <v>0</v>
      </c>
      <c r="P30">
        <f>ROUND(N30+O30,0)</f>
        <v>17</v>
      </c>
    </row>
    <row r="31" spans="1:16" x14ac:dyDescent="0.25">
      <c r="A31" s="11" t="s">
        <v>135</v>
      </c>
      <c r="B31" s="11">
        <v>29</v>
      </c>
      <c r="C31" s="12" t="s">
        <v>136</v>
      </c>
      <c r="D31" s="13">
        <v>93</v>
      </c>
      <c r="E31" s="14"/>
      <c r="F31" s="13"/>
      <c r="G31" s="13"/>
      <c r="H31" s="13"/>
      <c r="I31" s="13"/>
      <c r="J31" s="13"/>
      <c r="M31">
        <f>D31+E31+F31+G31+H31</f>
        <v>93</v>
      </c>
      <c r="N31">
        <f>D31*0.17+E31*0.17+F31*0.17+G31*0.17+H31*0.17</f>
        <v>15.81</v>
      </c>
      <c r="O31">
        <f>I31*0.15</f>
        <v>0</v>
      </c>
      <c r="P31">
        <f>ROUND(N31+O31,0)</f>
        <v>16</v>
      </c>
    </row>
    <row r="32" spans="1:16" x14ac:dyDescent="0.25">
      <c r="A32" s="11" t="s">
        <v>137</v>
      </c>
      <c r="B32" s="11">
        <v>30</v>
      </c>
      <c r="C32" s="12" t="s">
        <v>138</v>
      </c>
      <c r="D32" s="13">
        <v>73</v>
      </c>
      <c r="E32" s="14"/>
      <c r="F32" s="13"/>
      <c r="G32" s="13"/>
      <c r="H32" s="13"/>
      <c r="I32" s="13"/>
      <c r="J32" s="13"/>
      <c r="M32">
        <f>D32+E32+F32+G32+H32</f>
        <v>73</v>
      </c>
      <c r="N32">
        <f>D32*0.17+E32*0.17+F32*0.17+G32*0.17+H32*0.17</f>
        <v>12.41</v>
      </c>
      <c r="O32">
        <f>I32*0.15</f>
        <v>0</v>
      </c>
      <c r="P32">
        <f>ROUND(N32+O32,0)</f>
        <v>12</v>
      </c>
    </row>
    <row r="33" spans="1:16" x14ac:dyDescent="0.25">
      <c r="A33" s="11" t="s">
        <v>139</v>
      </c>
      <c r="B33" s="11">
        <v>31</v>
      </c>
      <c r="C33" s="12" t="s">
        <v>140</v>
      </c>
      <c r="D33" s="13">
        <v>86</v>
      </c>
      <c r="E33" s="14"/>
      <c r="F33" s="13"/>
      <c r="G33" s="13"/>
      <c r="H33" s="13"/>
      <c r="I33" s="13"/>
      <c r="J33" s="13"/>
      <c r="M33">
        <f>D33+E33+F33+G33+H33</f>
        <v>86</v>
      </c>
      <c r="N33">
        <f>D33*0.17+E33*0.17+F33*0.17+G33*0.17+H33*0.17</f>
        <v>14.620000000000001</v>
      </c>
      <c r="O33">
        <f>I33*0.15</f>
        <v>0</v>
      </c>
      <c r="P33">
        <f>ROUND(N33+O33,0)</f>
        <v>15</v>
      </c>
    </row>
  </sheetData>
  <sheetProtection algorithmName="SHA-512" hashValue="vRQTXz5FF/LUi7EQq819CoRV/wwhqUB5B+MshXp6b+hBfjxpaTS3uVa25RhhoTS8Mnf6wV0rFb64lCLUZ4Kkqg==" saltValue="dcNceOvWiDFYQ+/oN+7XPA==" spinCount="100000" sheet="1" objects="1" scenarios="1"/>
  <dataValidations count="31">
    <dataValidation type="whole" allowBlank="1" showInputMessage="1" showErrorMessage="1" errorTitle="Valor fuera de rango" error="Ingrese un valor correcto" sqref="E3" xr:uid="{BFE6EC9A-3895-49E8-8909-D33C9BD56E17}">
      <formula1>0</formula1>
      <formula2>100</formula2>
    </dataValidation>
    <dataValidation type="whole" allowBlank="1" showInputMessage="1" showErrorMessage="1" errorTitle="Valor fuera de rango" error="Ingrese un valor correcto" sqref="E4" xr:uid="{4A1ABF56-2DB9-4E64-B438-3FFEE8B418B7}">
      <formula1>0</formula1>
      <formula2>100</formula2>
    </dataValidation>
    <dataValidation type="whole" allowBlank="1" showInputMessage="1" showErrorMessage="1" errorTitle="Valor fuera de rango" error="Ingrese un valor correcto" sqref="E5" xr:uid="{439CE20D-67F8-4785-911B-0AA36A25CCD3}">
      <formula1>0</formula1>
      <formula2>100</formula2>
    </dataValidation>
    <dataValidation type="whole" allowBlank="1" showInputMessage="1" showErrorMessage="1" errorTitle="Valor fuera de rango" error="Ingrese un valor correcto" sqref="E6" xr:uid="{5E955176-8663-4E18-828F-AD8155681A2F}">
      <formula1>0</formula1>
      <formula2>100</formula2>
    </dataValidation>
    <dataValidation type="whole" allowBlank="1" showInputMessage="1" showErrorMessage="1" errorTitle="Valor fuera de rango" error="Ingrese un valor correcto" sqref="E7" xr:uid="{2D0990F3-50FE-4778-9EFA-7E7BEAEECAE7}">
      <formula1>0</formula1>
      <formula2>100</formula2>
    </dataValidation>
    <dataValidation type="whole" allowBlank="1" showInputMessage="1" showErrorMessage="1" errorTitle="Valor fuera de rango" error="Ingrese un valor correcto" sqref="E8" xr:uid="{F958B70B-6F1D-4721-8D8B-64F9740B0688}">
      <formula1>0</formula1>
      <formula2>100</formula2>
    </dataValidation>
    <dataValidation type="whole" allowBlank="1" showInputMessage="1" showErrorMessage="1" errorTitle="Valor fuera de rango" error="Ingrese un valor correcto" sqref="E9" xr:uid="{63F6627E-E56C-4118-B299-2D4733AE7C3D}">
      <formula1>0</formula1>
      <formula2>100</formula2>
    </dataValidation>
    <dataValidation type="whole" allowBlank="1" showInputMessage="1" showErrorMessage="1" errorTitle="Valor fuera de rango" error="Ingrese un valor correcto" sqref="E10" xr:uid="{D9D797AF-931D-457A-960E-495296373EF6}">
      <formula1>0</formula1>
      <formula2>100</formula2>
    </dataValidation>
    <dataValidation type="whole" allowBlank="1" showInputMessage="1" showErrorMessage="1" errorTitle="Valor fuera de rango" error="Ingrese un valor correcto" sqref="E11" xr:uid="{F1053400-B69F-49BE-A527-3ACE8451297B}">
      <formula1>0</formula1>
      <formula2>100</formula2>
    </dataValidation>
    <dataValidation type="whole" allowBlank="1" showInputMessage="1" showErrorMessage="1" errorTitle="Valor fuera de rango" error="Ingrese un valor correcto" sqref="E12" xr:uid="{FE1569ED-8465-4077-ADEB-21D0456147B2}">
      <formula1>0</formula1>
      <formula2>100</formula2>
    </dataValidation>
    <dataValidation type="whole" allowBlank="1" showInputMessage="1" showErrorMessage="1" errorTitle="Valor fuera de rango" error="Ingrese un valor correcto" sqref="E13" xr:uid="{11F1E625-F2B3-47D9-A1B9-9013239EEA31}">
      <formula1>0</formula1>
      <formula2>100</formula2>
    </dataValidation>
    <dataValidation type="whole" allowBlank="1" showInputMessage="1" showErrorMessage="1" errorTitle="Valor fuera de rango" error="Ingrese un valor correcto" sqref="E14" xr:uid="{518AAD17-9EBE-4924-A9DB-AECE26314065}">
      <formula1>0</formula1>
      <formula2>100</formula2>
    </dataValidation>
    <dataValidation type="whole" allowBlank="1" showInputMessage="1" showErrorMessage="1" errorTitle="Valor fuera de rango" error="Ingrese un valor correcto" sqref="E15" xr:uid="{DFE7C391-D6AA-4055-BDB6-C66714C6C646}">
      <formula1>0</formula1>
      <formula2>100</formula2>
    </dataValidation>
    <dataValidation type="whole" allowBlank="1" showInputMessage="1" showErrorMessage="1" errorTitle="Valor fuera de rango" error="Ingrese un valor correcto" sqref="E16" xr:uid="{0642528A-2001-4B6B-86E6-A42B8AA0536D}">
      <formula1>0</formula1>
      <formula2>100</formula2>
    </dataValidation>
    <dataValidation type="whole" allowBlank="1" showInputMessage="1" showErrorMessage="1" errorTitle="Valor fuera de rango" error="Ingrese un valor correcto" sqref="E17" xr:uid="{FABD627D-9284-44AB-A74B-70BB8254F5A0}">
      <formula1>0</formula1>
      <formula2>100</formula2>
    </dataValidation>
    <dataValidation type="whole" allowBlank="1" showInputMessage="1" showErrorMessage="1" errorTitle="Valor fuera de rango" error="Ingrese un valor correcto" sqref="E18" xr:uid="{5B0AD8CE-46A0-4DD9-BAC6-7F0C0F7312DF}">
      <formula1>0</formula1>
      <formula2>100</formula2>
    </dataValidation>
    <dataValidation type="whole" allowBlank="1" showInputMessage="1" showErrorMessage="1" errorTitle="Valor fuera de rango" error="Ingrese un valor correcto" sqref="E19" xr:uid="{1F584388-FDB9-4781-BA0C-4FAD353828CD}">
      <formula1>0</formula1>
      <formula2>100</formula2>
    </dataValidation>
    <dataValidation type="whole" allowBlank="1" showInputMessage="1" showErrorMessage="1" errorTitle="Valor fuera de rango" error="Ingrese un valor correcto" sqref="E20" xr:uid="{9ABC314E-4CFC-4CD1-A036-F279FE2BCB52}">
      <formula1>0</formula1>
      <formula2>100</formula2>
    </dataValidation>
    <dataValidation type="whole" allowBlank="1" showInputMessage="1" showErrorMessage="1" errorTitle="Valor fuera de rango" error="Ingrese un valor correcto" sqref="E21" xr:uid="{0D564AC9-D984-423B-AF42-9BEB694525FE}">
      <formula1>0</formula1>
      <formula2>100</formula2>
    </dataValidation>
    <dataValidation type="whole" allowBlank="1" showInputMessage="1" showErrorMessage="1" errorTitle="Valor fuera de rango" error="Ingrese un valor correcto" sqref="E22" xr:uid="{6AC91728-0BB8-4F67-A55E-6C354312B357}">
      <formula1>0</formula1>
      <formula2>100</formula2>
    </dataValidation>
    <dataValidation type="whole" allowBlank="1" showInputMessage="1" showErrorMessage="1" errorTitle="Valor fuera de rango" error="Ingrese un valor correcto" sqref="E23" xr:uid="{DEA00D91-947F-45E0-898B-25D04592F6B1}">
      <formula1>0</formula1>
      <formula2>100</formula2>
    </dataValidation>
    <dataValidation type="whole" allowBlank="1" showInputMessage="1" showErrorMessage="1" errorTitle="Valor fuera de rango" error="Ingrese un valor correcto" sqref="E24" xr:uid="{894DAF74-C78C-4568-9285-16EC9D30CE67}">
      <formula1>0</formula1>
      <formula2>100</formula2>
    </dataValidation>
    <dataValidation type="whole" allowBlank="1" showInputMessage="1" showErrorMessage="1" errorTitle="Valor fuera de rango" error="Ingrese un valor correcto" sqref="E25" xr:uid="{917E7214-3089-4571-AD22-2FF147E0B96B}">
      <formula1>0</formula1>
      <formula2>100</formula2>
    </dataValidation>
    <dataValidation type="whole" allowBlank="1" showInputMessage="1" showErrorMessage="1" errorTitle="Valor fuera de rango" error="Ingrese un valor correcto" sqref="E26" xr:uid="{9AD6A491-9D2F-4471-97E5-51EF73C1A246}">
      <formula1>0</formula1>
      <formula2>100</formula2>
    </dataValidation>
    <dataValidation type="whole" allowBlank="1" showInputMessage="1" showErrorMessage="1" errorTitle="Valor fuera de rango" error="Ingrese un valor correcto" sqref="E27" xr:uid="{DC64B8D8-FD23-4327-9521-6A44E604BA4C}">
      <formula1>0</formula1>
      <formula2>100</formula2>
    </dataValidation>
    <dataValidation type="whole" allowBlank="1" showInputMessage="1" showErrorMessage="1" errorTitle="Valor fuera de rango" error="Ingrese un valor correcto" sqref="E28" xr:uid="{2D1B3716-F0BF-4DB1-8C0F-2694DDF5D28D}">
      <formula1>0</formula1>
      <formula2>100</formula2>
    </dataValidation>
    <dataValidation type="whole" allowBlank="1" showInputMessage="1" showErrorMessage="1" errorTitle="Valor fuera de rango" error="Ingrese un valor correcto" sqref="E29" xr:uid="{382C0424-4060-47AB-A40B-99BD6CCEDEB7}">
      <formula1>0</formula1>
      <formula2>100</formula2>
    </dataValidation>
    <dataValidation type="whole" allowBlank="1" showInputMessage="1" showErrorMessage="1" errorTitle="Valor fuera de rango" error="Ingrese un valor correcto" sqref="E30" xr:uid="{DD48667E-9043-4EC3-90ED-9374565B2D89}">
      <formula1>0</formula1>
      <formula2>100</formula2>
    </dataValidation>
    <dataValidation type="whole" allowBlank="1" showInputMessage="1" showErrorMessage="1" errorTitle="Valor fuera de rango" error="Ingrese un valor correcto" sqref="E31" xr:uid="{AE947C33-31C5-4A94-9AE5-410737FCE416}">
      <formula1>0</formula1>
      <formula2>100</formula2>
    </dataValidation>
    <dataValidation type="whole" allowBlank="1" showInputMessage="1" showErrorMessage="1" errorTitle="Valor fuera de rango" error="Ingrese un valor correcto" sqref="E32" xr:uid="{8D34E6C5-244F-4961-99BD-4DAD66709D41}">
      <formula1>0</formula1>
      <formula2>100</formula2>
    </dataValidation>
    <dataValidation type="whole" allowBlank="1" showInputMessage="1" showErrorMessage="1" errorTitle="Valor fuera de rango" error="Ingrese un valor correcto" sqref="E33" xr:uid="{D20EE9CC-265D-4261-A04B-F6FB39B1DD6A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974F6-28AC-4C87-B242-23577A99493F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142</v>
      </c>
      <c r="C1" s="1" t="s">
        <v>143</v>
      </c>
      <c r="D1" s="5" t="s">
        <v>206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144</v>
      </c>
      <c r="B3" s="11">
        <v>1</v>
      </c>
      <c r="C3" s="12" t="s">
        <v>145</v>
      </c>
      <c r="D3" s="13">
        <v>81</v>
      </c>
      <c r="E3" s="14"/>
      <c r="F3" s="13"/>
      <c r="G3" s="13"/>
      <c r="H3" s="13"/>
      <c r="I3" s="13"/>
      <c r="J3" s="13"/>
      <c r="M3">
        <f>D3+E3+F3+G3+H3</f>
        <v>81</v>
      </c>
      <c r="N3">
        <f>D3*0.17+E3*0.17+F3*0.17+G3*0.17+H3*0.17</f>
        <v>13.770000000000001</v>
      </c>
      <c r="O3">
        <f>I3*0.15</f>
        <v>0</v>
      </c>
      <c r="P3">
        <f>ROUND(N3+O3,0)</f>
        <v>14</v>
      </c>
    </row>
    <row r="4" spans="1:16" x14ac:dyDescent="0.25">
      <c r="A4" s="11" t="s">
        <v>146</v>
      </c>
      <c r="B4" s="11">
        <v>2</v>
      </c>
      <c r="C4" s="12" t="s">
        <v>147</v>
      </c>
      <c r="D4" s="13">
        <v>64</v>
      </c>
      <c r="E4" s="14"/>
      <c r="F4" s="13"/>
      <c r="G4" s="13"/>
      <c r="H4" s="13"/>
      <c r="I4" s="13"/>
      <c r="J4" s="13"/>
      <c r="M4">
        <f>D4+E4+F4+G4+H4</f>
        <v>64</v>
      </c>
      <c r="N4">
        <f>D4*0.17+E4*0.17+F4*0.17+G4*0.17+H4*0.17</f>
        <v>10.88</v>
      </c>
      <c r="O4">
        <f>I4*0.15</f>
        <v>0</v>
      </c>
      <c r="P4">
        <f>ROUND(N4+O4,0)</f>
        <v>11</v>
      </c>
    </row>
    <row r="5" spans="1:16" x14ac:dyDescent="0.25">
      <c r="A5" s="11" t="s">
        <v>148</v>
      </c>
      <c r="B5" s="11">
        <v>3</v>
      </c>
      <c r="C5" s="12" t="s">
        <v>149</v>
      </c>
      <c r="D5" s="13">
        <v>65</v>
      </c>
      <c r="E5" s="14"/>
      <c r="F5" s="13"/>
      <c r="G5" s="13"/>
      <c r="H5" s="13"/>
      <c r="I5" s="13"/>
      <c r="J5" s="13"/>
      <c r="M5">
        <f>D5+E5+F5+G5+H5</f>
        <v>65</v>
      </c>
      <c r="N5">
        <f>D5*0.17+E5*0.17+F5*0.17+G5*0.17+H5*0.17</f>
        <v>11.05</v>
      </c>
      <c r="O5">
        <f>I5*0.15</f>
        <v>0</v>
      </c>
      <c r="P5">
        <f>ROUND(N5+O5,0)</f>
        <v>11</v>
      </c>
    </row>
    <row r="6" spans="1:16" x14ac:dyDescent="0.25">
      <c r="A6" s="11" t="s">
        <v>150</v>
      </c>
      <c r="B6" s="11">
        <v>4</v>
      </c>
      <c r="C6" s="12" t="s">
        <v>151</v>
      </c>
      <c r="D6" s="13">
        <v>77</v>
      </c>
      <c r="E6" s="14"/>
      <c r="F6" s="13"/>
      <c r="G6" s="13"/>
      <c r="H6" s="13"/>
      <c r="I6" s="13"/>
      <c r="J6" s="13"/>
      <c r="M6">
        <f>D6+E6+F6+G6+H6</f>
        <v>77</v>
      </c>
      <c r="N6">
        <f>D6*0.17+E6*0.17+F6*0.17+G6*0.17+H6*0.17</f>
        <v>13.090000000000002</v>
      </c>
      <c r="O6">
        <f>I6*0.15</f>
        <v>0</v>
      </c>
      <c r="P6">
        <f>ROUND(N6+O6,0)</f>
        <v>13</v>
      </c>
    </row>
    <row r="7" spans="1:16" x14ac:dyDescent="0.25">
      <c r="A7" s="11" t="s">
        <v>152</v>
      </c>
      <c r="B7" s="11">
        <v>5</v>
      </c>
      <c r="C7" s="12" t="s">
        <v>153</v>
      </c>
      <c r="D7" s="13">
        <v>65</v>
      </c>
      <c r="E7" s="14"/>
      <c r="F7" s="13"/>
      <c r="G7" s="13"/>
      <c r="H7" s="13"/>
      <c r="I7" s="13"/>
      <c r="J7" s="13"/>
      <c r="M7">
        <f>D7+E7+F7+G7+H7</f>
        <v>65</v>
      </c>
      <c r="N7">
        <f>D7*0.17+E7*0.17+F7*0.17+G7*0.17+H7*0.17</f>
        <v>11.05</v>
      </c>
      <c r="O7">
        <f>I7*0.15</f>
        <v>0</v>
      </c>
      <c r="P7">
        <f>ROUND(N7+O7,0)</f>
        <v>11</v>
      </c>
    </row>
    <row r="8" spans="1:16" x14ac:dyDescent="0.25">
      <c r="A8" s="11" t="s">
        <v>154</v>
      </c>
      <c r="B8" s="11">
        <v>6</v>
      </c>
      <c r="C8" s="12" t="s">
        <v>155</v>
      </c>
      <c r="D8" s="13">
        <v>57</v>
      </c>
      <c r="E8" s="14"/>
      <c r="F8" s="13"/>
      <c r="G8" s="13"/>
      <c r="H8" s="13"/>
      <c r="I8" s="13"/>
      <c r="J8" s="13"/>
      <c r="M8">
        <f>D8+E8+F8+G8+H8</f>
        <v>57</v>
      </c>
      <c r="N8">
        <f>D8*0.17+E8*0.17+F8*0.17+G8*0.17+H8*0.17</f>
        <v>9.6900000000000013</v>
      </c>
      <c r="O8">
        <f>I8*0.15</f>
        <v>0</v>
      </c>
      <c r="P8">
        <f>ROUND(N8+O8,0)</f>
        <v>10</v>
      </c>
    </row>
    <row r="9" spans="1:16" x14ac:dyDescent="0.25">
      <c r="A9" s="11" t="s">
        <v>156</v>
      </c>
      <c r="B9" s="11">
        <v>7</v>
      </c>
      <c r="C9" s="12" t="s">
        <v>157</v>
      </c>
      <c r="D9" s="13">
        <v>82</v>
      </c>
      <c r="E9" s="14"/>
      <c r="F9" s="13"/>
      <c r="G9" s="13"/>
      <c r="H9" s="13"/>
      <c r="I9" s="13"/>
      <c r="J9" s="13"/>
      <c r="M9">
        <f>D9+E9+F9+G9+H9</f>
        <v>82</v>
      </c>
      <c r="N9">
        <f>D9*0.17+E9*0.17+F9*0.17+G9*0.17+H9*0.17</f>
        <v>13.940000000000001</v>
      </c>
      <c r="O9">
        <f>I9*0.15</f>
        <v>0</v>
      </c>
      <c r="P9">
        <f>ROUND(N9+O9,0)</f>
        <v>14</v>
      </c>
    </row>
    <row r="10" spans="1:16" x14ac:dyDescent="0.25">
      <c r="A10" s="11" t="s">
        <v>158</v>
      </c>
      <c r="B10" s="11">
        <v>8</v>
      </c>
      <c r="C10" s="12" t="s">
        <v>159</v>
      </c>
      <c r="D10" s="13">
        <v>70</v>
      </c>
      <c r="E10" s="14"/>
      <c r="F10" s="13"/>
      <c r="G10" s="13"/>
      <c r="H10" s="13"/>
      <c r="I10" s="13"/>
      <c r="J10" s="13"/>
      <c r="M10">
        <f>D10+E10+F10+G10+H10</f>
        <v>70</v>
      </c>
      <c r="N10">
        <f>D10*0.17+E10*0.17+F10*0.17+G10*0.17+H10*0.17</f>
        <v>11.9</v>
      </c>
      <c r="O10">
        <f>I10*0.15</f>
        <v>0</v>
      </c>
      <c r="P10">
        <f>ROUND(N10+O10,0)</f>
        <v>12</v>
      </c>
    </row>
    <row r="11" spans="1:16" x14ac:dyDescent="0.25">
      <c r="A11" s="11" t="s">
        <v>160</v>
      </c>
      <c r="B11" s="11">
        <v>9</v>
      </c>
      <c r="C11" s="12" t="s">
        <v>161</v>
      </c>
      <c r="D11" s="13">
        <v>84</v>
      </c>
      <c r="E11" s="14"/>
      <c r="F11" s="13"/>
      <c r="G11" s="13"/>
      <c r="H11" s="13"/>
      <c r="I11" s="13"/>
      <c r="J11" s="13"/>
      <c r="M11">
        <f>D11+E11+F11+G11+H11</f>
        <v>84</v>
      </c>
      <c r="N11">
        <f>D11*0.17+E11*0.17+F11*0.17+G11*0.17+H11*0.17</f>
        <v>14.280000000000001</v>
      </c>
      <c r="O11">
        <f>I11*0.15</f>
        <v>0</v>
      </c>
      <c r="P11">
        <f>ROUND(N11+O11,0)</f>
        <v>14</v>
      </c>
    </row>
    <row r="12" spans="1:16" x14ac:dyDescent="0.25">
      <c r="A12" s="11" t="s">
        <v>162</v>
      </c>
      <c r="B12" s="11">
        <v>10</v>
      </c>
      <c r="C12" s="12" t="s">
        <v>163</v>
      </c>
      <c r="D12" s="13">
        <v>71</v>
      </c>
      <c r="E12" s="14"/>
      <c r="F12" s="13"/>
      <c r="G12" s="13"/>
      <c r="H12" s="13"/>
      <c r="I12" s="13"/>
      <c r="J12" s="13"/>
      <c r="M12">
        <f>D12+E12+F12+G12+H12</f>
        <v>71</v>
      </c>
      <c r="N12">
        <f>D12*0.17+E12*0.17+F12*0.17+G12*0.17+H12*0.17</f>
        <v>12.07</v>
      </c>
      <c r="O12">
        <f>I12*0.15</f>
        <v>0</v>
      </c>
      <c r="P12">
        <f>ROUND(N12+O12,0)</f>
        <v>12</v>
      </c>
    </row>
    <row r="13" spans="1:16" x14ac:dyDescent="0.25">
      <c r="A13" s="11" t="s">
        <v>164</v>
      </c>
      <c r="B13" s="11">
        <v>11</v>
      </c>
      <c r="C13" s="12" t="s">
        <v>165</v>
      </c>
      <c r="D13" s="13">
        <v>85</v>
      </c>
      <c r="E13" s="14"/>
      <c r="F13" s="13"/>
      <c r="G13" s="13"/>
      <c r="H13" s="13"/>
      <c r="I13" s="13"/>
      <c r="J13" s="13"/>
      <c r="M13">
        <f>D13+E13+F13+G13+H13</f>
        <v>85</v>
      </c>
      <c r="N13">
        <f>D13*0.17+E13*0.17+F13*0.17+G13*0.17+H13*0.17</f>
        <v>14.450000000000001</v>
      </c>
      <c r="O13">
        <f>I13*0.15</f>
        <v>0</v>
      </c>
      <c r="P13">
        <f>ROUND(N13+O13,0)</f>
        <v>14</v>
      </c>
    </row>
    <row r="14" spans="1:16" x14ac:dyDescent="0.25">
      <c r="A14" s="11" t="s">
        <v>166</v>
      </c>
      <c r="B14" s="11">
        <v>12</v>
      </c>
      <c r="C14" s="12" t="s">
        <v>167</v>
      </c>
      <c r="D14" s="13">
        <v>94</v>
      </c>
      <c r="E14" s="14"/>
      <c r="F14" s="13"/>
      <c r="G14" s="13"/>
      <c r="H14" s="13"/>
      <c r="I14" s="13"/>
      <c r="J14" s="13"/>
      <c r="M14">
        <f>D14+E14+F14+G14+H14</f>
        <v>94</v>
      </c>
      <c r="N14">
        <f>D14*0.17+E14*0.17+F14*0.17+G14*0.17+H14*0.17</f>
        <v>15.98</v>
      </c>
      <c r="O14">
        <f>I14*0.15</f>
        <v>0</v>
      </c>
      <c r="P14">
        <f>ROUND(N14+O14,0)</f>
        <v>16</v>
      </c>
    </row>
    <row r="15" spans="1:16" x14ac:dyDescent="0.25">
      <c r="A15" s="11" t="s">
        <v>168</v>
      </c>
      <c r="B15" s="11">
        <v>13</v>
      </c>
      <c r="C15" s="12" t="s">
        <v>169</v>
      </c>
      <c r="D15" s="13">
        <v>100</v>
      </c>
      <c r="E15" s="14"/>
      <c r="F15" s="13"/>
      <c r="G15" s="13"/>
      <c r="H15" s="13"/>
      <c r="I15" s="13"/>
      <c r="J15" s="13"/>
      <c r="M15">
        <f>D15+E15+F15+G15+H15</f>
        <v>100</v>
      </c>
      <c r="N15">
        <f>D15*0.17+E15*0.17+F15*0.17+G15*0.17+H15*0.17</f>
        <v>17</v>
      </c>
      <c r="O15">
        <f>I15*0.15</f>
        <v>0</v>
      </c>
      <c r="P15">
        <f>ROUND(N15+O15,0)</f>
        <v>17</v>
      </c>
    </row>
    <row r="16" spans="1:16" x14ac:dyDescent="0.25">
      <c r="A16" s="11" t="s">
        <v>170</v>
      </c>
      <c r="B16" s="11">
        <v>14</v>
      </c>
      <c r="C16" s="12" t="s">
        <v>171</v>
      </c>
      <c r="D16" s="13">
        <v>64</v>
      </c>
      <c r="E16" s="14"/>
      <c r="F16" s="13"/>
      <c r="G16" s="13"/>
      <c r="H16" s="13"/>
      <c r="I16" s="13"/>
      <c r="J16" s="13"/>
      <c r="M16">
        <f>D16+E16+F16+G16+H16</f>
        <v>64</v>
      </c>
      <c r="N16">
        <f>D16*0.17+E16*0.17+F16*0.17+G16*0.17+H16*0.17</f>
        <v>10.88</v>
      </c>
      <c r="O16">
        <f>I16*0.15</f>
        <v>0</v>
      </c>
      <c r="P16">
        <f>ROUND(N16+O16,0)</f>
        <v>11</v>
      </c>
    </row>
    <row r="17" spans="1:16" x14ac:dyDescent="0.25">
      <c r="A17" s="11" t="s">
        <v>172</v>
      </c>
      <c r="B17" s="11">
        <v>15</v>
      </c>
      <c r="C17" s="12" t="s">
        <v>173</v>
      </c>
      <c r="D17" s="13">
        <v>82</v>
      </c>
      <c r="E17" s="14"/>
      <c r="F17" s="13"/>
      <c r="G17" s="13"/>
      <c r="H17" s="13"/>
      <c r="I17" s="13"/>
      <c r="J17" s="13"/>
      <c r="M17">
        <f>D17+E17+F17+G17+H17</f>
        <v>82</v>
      </c>
      <c r="N17">
        <f>D17*0.17+E17*0.17+F17*0.17+G17*0.17+H17*0.17</f>
        <v>13.940000000000001</v>
      </c>
      <c r="O17">
        <f>I17*0.15</f>
        <v>0</v>
      </c>
      <c r="P17">
        <f>ROUND(N17+O17,0)</f>
        <v>14</v>
      </c>
    </row>
    <row r="18" spans="1:16" x14ac:dyDescent="0.25">
      <c r="A18" s="11" t="s">
        <v>174</v>
      </c>
      <c r="B18" s="11">
        <v>16</v>
      </c>
      <c r="C18" s="12" t="s">
        <v>175</v>
      </c>
      <c r="D18" s="13">
        <v>94</v>
      </c>
      <c r="E18" s="14"/>
      <c r="F18" s="13"/>
      <c r="G18" s="13"/>
      <c r="H18" s="13"/>
      <c r="I18" s="13"/>
      <c r="J18" s="13"/>
      <c r="M18">
        <f>D18+E18+F18+G18+H18</f>
        <v>94</v>
      </c>
      <c r="N18">
        <f>D18*0.17+E18*0.17+F18*0.17+G18*0.17+H18*0.17</f>
        <v>15.98</v>
      </c>
      <c r="O18">
        <f>I18*0.15</f>
        <v>0</v>
      </c>
      <c r="P18">
        <f>ROUND(N18+O18,0)</f>
        <v>16</v>
      </c>
    </row>
    <row r="19" spans="1:16" x14ac:dyDescent="0.25">
      <c r="A19" s="11" t="s">
        <v>176</v>
      </c>
      <c r="B19" s="11">
        <v>17</v>
      </c>
      <c r="C19" s="12" t="s">
        <v>177</v>
      </c>
      <c r="D19" s="13">
        <v>70</v>
      </c>
      <c r="E19" s="14"/>
      <c r="F19" s="13"/>
      <c r="G19" s="13"/>
      <c r="H19" s="13"/>
      <c r="I19" s="13"/>
      <c r="J19" s="13"/>
      <c r="M19">
        <f>D19+E19+F19+G19+H19</f>
        <v>70</v>
      </c>
      <c r="N19">
        <f>D19*0.17+E19*0.17+F19*0.17+G19*0.17+H19*0.17</f>
        <v>11.9</v>
      </c>
      <c r="O19">
        <f>I19*0.15</f>
        <v>0</v>
      </c>
      <c r="P19">
        <f>ROUND(N19+O19,0)</f>
        <v>12</v>
      </c>
    </row>
    <row r="20" spans="1:16" x14ac:dyDescent="0.25">
      <c r="A20" s="11" t="s">
        <v>178</v>
      </c>
      <c r="B20" s="11">
        <v>18</v>
      </c>
      <c r="C20" s="12" t="s">
        <v>179</v>
      </c>
      <c r="D20" s="13">
        <v>58</v>
      </c>
      <c r="E20" s="14"/>
      <c r="F20" s="13"/>
      <c r="G20" s="13"/>
      <c r="H20" s="13"/>
      <c r="I20" s="13"/>
      <c r="J20" s="13"/>
      <c r="M20">
        <f>D20+E20+F20+G20+H20</f>
        <v>58</v>
      </c>
      <c r="N20">
        <f>D20*0.17+E20*0.17+F20*0.17+G20*0.17+H20*0.17</f>
        <v>9.8600000000000012</v>
      </c>
      <c r="O20">
        <f>I20*0.15</f>
        <v>0</v>
      </c>
      <c r="P20">
        <f>ROUND(N20+O20,0)</f>
        <v>10</v>
      </c>
    </row>
    <row r="21" spans="1:16" x14ac:dyDescent="0.25">
      <c r="A21" s="11" t="s">
        <v>180</v>
      </c>
      <c r="B21" s="11">
        <v>19</v>
      </c>
      <c r="C21" s="12" t="s">
        <v>181</v>
      </c>
      <c r="D21" s="13">
        <v>87</v>
      </c>
      <c r="E21" s="14"/>
      <c r="F21" s="13"/>
      <c r="G21" s="13"/>
      <c r="H21" s="13"/>
      <c r="I21" s="13"/>
      <c r="J21" s="13"/>
      <c r="M21">
        <f>D21+E21+F21+G21+H21</f>
        <v>87</v>
      </c>
      <c r="N21">
        <f>D21*0.17+E21*0.17+F21*0.17+G21*0.17+H21*0.17</f>
        <v>14.790000000000001</v>
      </c>
      <c r="O21">
        <f>I21*0.15</f>
        <v>0</v>
      </c>
      <c r="P21">
        <f>ROUND(N21+O21,0)</f>
        <v>15</v>
      </c>
    </row>
    <row r="22" spans="1:16" x14ac:dyDescent="0.25">
      <c r="A22" s="11" t="s">
        <v>182</v>
      </c>
      <c r="B22" s="11">
        <v>20</v>
      </c>
      <c r="C22" s="12" t="s">
        <v>183</v>
      </c>
      <c r="D22" s="13">
        <v>77</v>
      </c>
      <c r="E22" s="14"/>
      <c r="F22" s="13"/>
      <c r="G22" s="13"/>
      <c r="H22" s="13"/>
      <c r="I22" s="13"/>
      <c r="J22" s="13"/>
      <c r="M22">
        <f>D22+E22+F22+G22+H22</f>
        <v>77</v>
      </c>
      <c r="N22">
        <f>D22*0.17+E22*0.17+F22*0.17+G22*0.17+H22*0.17</f>
        <v>13.090000000000002</v>
      </c>
      <c r="O22">
        <f>I22*0.15</f>
        <v>0</v>
      </c>
      <c r="P22">
        <f>ROUND(N22+O22,0)</f>
        <v>13</v>
      </c>
    </row>
    <row r="23" spans="1:16" x14ac:dyDescent="0.25">
      <c r="A23" s="11" t="s">
        <v>184</v>
      </c>
      <c r="B23" s="11">
        <v>21</v>
      </c>
      <c r="C23" s="12" t="s">
        <v>185</v>
      </c>
      <c r="D23" s="13">
        <v>70</v>
      </c>
      <c r="E23" s="14"/>
      <c r="F23" s="13"/>
      <c r="G23" s="13"/>
      <c r="H23" s="13"/>
      <c r="I23" s="13"/>
      <c r="J23" s="13"/>
      <c r="M23">
        <f>D23+E23+F23+G23+H23</f>
        <v>70</v>
      </c>
      <c r="N23">
        <f>D23*0.17+E23*0.17+F23*0.17+G23*0.17+H23*0.17</f>
        <v>11.9</v>
      </c>
      <c r="O23">
        <f>I23*0.15</f>
        <v>0</v>
      </c>
      <c r="P23">
        <f>ROUND(N23+O23,0)</f>
        <v>12</v>
      </c>
    </row>
    <row r="24" spans="1:16" x14ac:dyDescent="0.25">
      <c r="A24" s="11" t="s">
        <v>186</v>
      </c>
      <c r="B24" s="11">
        <v>22</v>
      </c>
      <c r="C24" s="12" t="s">
        <v>187</v>
      </c>
      <c r="D24" s="13">
        <v>100</v>
      </c>
      <c r="E24" s="14"/>
      <c r="F24" s="13"/>
      <c r="G24" s="13"/>
      <c r="H24" s="13"/>
      <c r="I24" s="13"/>
      <c r="J24" s="13"/>
      <c r="M24">
        <f>D24+E24+F24+G24+H24</f>
        <v>100</v>
      </c>
      <c r="N24">
        <f>D24*0.17+E24*0.17+F24*0.17+G24*0.17+H24*0.17</f>
        <v>17</v>
      </c>
      <c r="O24">
        <f>I24*0.15</f>
        <v>0</v>
      </c>
      <c r="P24">
        <f>ROUND(N24+O24,0)</f>
        <v>17</v>
      </c>
    </row>
    <row r="25" spans="1:16" x14ac:dyDescent="0.25">
      <c r="A25" s="11" t="s">
        <v>188</v>
      </c>
      <c r="B25" s="11">
        <v>23</v>
      </c>
      <c r="C25" s="12" t="s">
        <v>189</v>
      </c>
      <c r="D25" s="13">
        <v>82</v>
      </c>
      <c r="E25" s="14"/>
      <c r="F25" s="13"/>
      <c r="G25" s="13"/>
      <c r="H25" s="13"/>
      <c r="I25" s="13"/>
      <c r="J25" s="13"/>
      <c r="M25">
        <f>D25+E25+F25+G25+H25</f>
        <v>82</v>
      </c>
      <c r="N25">
        <f>D25*0.17+E25*0.17+F25*0.17+G25*0.17+H25*0.17</f>
        <v>13.940000000000001</v>
      </c>
      <c r="O25">
        <f>I25*0.15</f>
        <v>0</v>
      </c>
      <c r="P25">
        <f>ROUND(N25+O25,0)</f>
        <v>14</v>
      </c>
    </row>
    <row r="26" spans="1:16" x14ac:dyDescent="0.25">
      <c r="A26" s="11" t="s">
        <v>190</v>
      </c>
      <c r="B26" s="11">
        <v>24</v>
      </c>
      <c r="C26" s="12" t="s">
        <v>191</v>
      </c>
      <c r="D26" s="13">
        <v>91</v>
      </c>
      <c r="E26" s="14"/>
      <c r="F26" s="13"/>
      <c r="G26" s="13"/>
      <c r="H26" s="13"/>
      <c r="I26" s="13"/>
      <c r="J26" s="13"/>
      <c r="M26">
        <f>D26+E26+F26+G26+H26</f>
        <v>91</v>
      </c>
      <c r="N26">
        <f>D26*0.17+E26*0.17+F26*0.17+G26*0.17+H26*0.17</f>
        <v>15.47</v>
      </c>
      <c r="O26">
        <f>I26*0.15</f>
        <v>0</v>
      </c>
      <c r="P26">
        <f>ROUND(N26+O26,0)</f>
        <v>15</v>
      </c>
    </row>
    <row r="27" spans="1:16" x14ac:dyDescent="0.25">
      <c r="A27" s="11" t="s">
        <v>192</v>
      </c>
      <c r="B27" s="11">
        <v>25</v>
      </c>
      <c r="C27" s="12" t="s">
        <v>193</v>
      </c>
      <c r="D27" s="13">
        <v>100</v>
      </c>
      <c r="E27" s="14"/>
      <c r="F27" s="13"/>
      <c r="G27" s="13"/>
      <c r="H27" s="13"/>
      <c r="I27" s="13"/>
      <c r="J27" s="13"/>
      <c r="M27">
        <f>D27+E27+F27+G27+H27</f>
        <v>100</v>
      </c>
      <c r="N27">
        <f>D27*0.17+E27*0.17+F27*0.17+G27*0.17+H27*0.17</f>
        <v>17</v>
      </c>
      <c r="O27">
        <f>I27*0.15</f>
        <v>0</v>
      </c>
      <c r="P27">
        <f>ROUND(N27+O27,0)</f>
        <v>17</v>
      </c>
    </row>
    <row r="28" spans="1:16" x14ac:dyDescent="0.25">
      <c r="A28" s="11" t="s">
        <v>194</v>
      </c>
      <c r="B28" s="11">
        <v>26</v>
      </c>
      <c r="C28" s="12" t="s">
        <v>195</v>
      </c>
      <c r="D28" s="13">
        <v>87</v>
      </c>
      <c r="E28" s="14"/>
      <c r="F28" s="13"/>
      <c r="G28" s="13"/>
      <c r="H28" s="13"/>
      <c r="I28" s="13"/>
      <c r="J28" s="13"/>
      <c r="M28">
        <f>D28+E28+F28+G28+H28</f>
        <v>87</v>
      </c>
      <c r="N28">
        <f>D28*0.17+E28*0.17+F28*0.17+G28*0.17+H28*0.17</f>
        <v>14.790000000000001</v>
      </c>
      <c r="O28">
        <f>I28*0.15</f>
        <v>0</v>
      </c>
      <c r="P28">
        <f>ROUND(N28+O28,0)</f>
        <v>15</v>
      </c>
    </row>
    <row r="29" spans="1:16" x14ac:dyDescent="0.25">
      <c r="A29" s="11" t="s">
        <v>196</v>
      </c>
      <c r="B29" s="11">
        <v>27</v>
      </c>
      <c r="C29" s="12" t="s">
        <v>197</v>
      </c>
      <c r="D29" s="13">
        <v>64</v>
      </c>
      <c r="E29" s="14"/>
      <c r="F29" s="13"/>
      <c r="G29" s="13"/>
      <c r="H29" s="13"/>
      <c r="I29" s="13"/>
      <c r="J29" s="13"/>
      <c r="M29">
        <f>D29+E29+F29+G29+H29</f>
        <v>64</v>
      </c>
      <c r="N29">
        <f>D29*0.17+E29*0.17+F29*0.17+G29*0.17+H29*0.17</f>
        <v>10.88</v>
      </c>
      <c r="O29">
        <f>I29*0.15</f>
        <v>0</v>
      </c>
      <c r="P29">
        <f>ROUND(N29+O29,0)</f>
        <v>11</v>
      </c>
    </row>
    <row r="30" spans="1:16" x14ac:dyDescent="0.25">
      <c r="A30" s="11" t="s">
        <v>198</v>
      </c>
      <c r="B30" s="11">
        <v>28</v>
      </c>
      <c r="C30" s="12" t="s">
        <v>199</v>
      </c>
      <c r="D30" s="13">
        <v>69</v>
      </c>
      <c r="E30" s="14"/>
      <c r="F30" s="13"/>
      <c r="G30" s="13"/>
      <c r="H30" s="13"/>
      <c r="I30" s="13"/>
      <c r="J30" s="13"/>
      <c r="M30">
        <f>D30+E30+F30+G30+H30</f>
        <v>69</v>
      </c>
      <c r="N30">
        <f>D30*0.17+E30*0.17+F30*0.17+G30*0.17+H30*0.17</f>
        <v>11.73</v>
      </c>
      <c r="O30">
        <f>I30*0.15</f>
        <v>0</v>
      </c>
      <c r="P30">
        <f>ROUND(N30+O30,0)</f>
        <v>12</v>
      </c>
    </row>
    <row r="31" spans="1:16" x14ac:dyDescent="0.25">
      <c r="A31" s="11" t="s">
        <v>200</v>
      </c>
      <c r="B31" s="11">
        <v>29</v>
      </c>
      <c r="C31" s="12" t="s">
        <v>201</v>
      </c>
      <c r="D31" s="13">
        <v>78</v>
      </c>
      <c r="E31" s="14"/>
      <c r="F31" s="13"/>
      <c r="G31" s="13"/>
      <c r="H31" s="13"/>
      <c r="I31" s="13"/>
      <c r="J31" s="13"/>
      <c r="M31">
        <f>D31+E31+F31+G31+H31</f>
        <v>78</v>
      </c>
      <c r="N31">
        <f>D31*0.17+E31*0.17+F31*0.17+G31*0.17+H31*0.17</f>
        <v>13.260000000000002</v>
      </c>
      <c r="O31">
        <f>I31*0.15</f>
        <v>0</v>
      </c>
      <c r="P31">
        <f>ROUND(N31+O31,0)</f>
        <v>13</v>
      </c>
    </row>
    <row r="32" spans="1:16" x14ac:dyDescent="0.25">
      <c r="A32" s="11" t="s">
        <v>202</v>
      </c>
      <c r="B32" s="11">
        <v>30</v>
      </c>
      <c r="C32" s="12" t="s">
        <v>203</v>
      </c>
      <c r="D32" s="13">
        <v>60</v>
      </c>
      <c r="E32" s="14"/>
      <c r="F32" s="13"/>
      <c r="G32" s="13"/>
      <c r="H32" s="13"/>
      <c r="I32" s="13"/>
      <c r="J32" s="13"/>
      <c r="M32">
        <f>D32+E32+F32+G32+H32</f>
        <v>60</v>
      </c>
      <c r="N32">
        <f>D32*0.17+E32*0.17+F32*0.17+G32*0.17+H32*0.17</f>
        <v>10.200000000000001</v>
      </c>
      <c r="O32">
        <f>I32*0.15</f>
        <v>0</v>
      </c>
      <c r="P32">
        <f>ROUND(N32+O32,0)</f>
        <v>10</v>
      </c>
    </row>
    <row r="33" spans="1:16" x14ac:dyDescent="0.25">
      <c r="A33" s="11" t="s">
        <v>204</v>
      </c>
      <c r="B33" s="11">
        <v>31</v>
      </c>
      <c r="C33" s="12" t="s">
        <v>205</v>
      </c>
      <c r="D33" s="13">
        <v>89</v>
      </c>
      <c r="E33" s="14"/>
      <c r="F33" s="13"/>
      <c r="G33" s="13"/>
      <c r="H33" s="13"/>
      <c r="I33" s="13"/>
      <c r="J33" s="13"/>
      <c r="M33">
        <f>D33+E33+F33+G33+H33</f>
        <v>89</v>
      </c>
      <c r="N33">
        <f>D33*0.17+E33*0.17+F33*0.17+G33*0.17+H33*0.17</f>
        <v>15.13</v>
      </c>
      <c r="O33">
        <f>I33*0.15</f>
        <v>0</v>
      </c>
      <c r="P33">
        <f>ROUND(N33+O33,0)</f>
        <v>15</v>
      </c>
    </row>
  </sheetData>
  <sheetProtection algorithmName="SHA-512" hashValue="iUSbOaF+8Bll1cnfQiUK8LogHav1pfbq/H9pIpLZDGy0dTzyBcXJSWNa08EpRnGXlhxLpoxoY/3q9xBmL5Wwkg==" saltValue="KdPLSywREVy14GccQDMQ2g==" spinCount="100000" sheet="1" objects="1" scenarios="1"/>
  <dataValidations count="31">
    <dataValidation type="whole" allowBlank="1" showInputMessage="1" showErrorMessage="1" errorTitle="Valor fuera de rango" error="Ingrese un valor correcto" sqref="E3" xr:uid="{24A23915-8859-4BA8-943D-B491334DEDDC}">
      <formula1>0</formula1>
      <formula2>100</formula2>
    </dataValidation>
    <dataValidation type="whole" allowBlank="1" showInputMessage="1" showErrorMessage="1" errorTitle="Valor fuera de rango" error="Ingrese un valor correcto" sqref="E4" xr:uid="{7198405E-F234-4E12-A4A8-E6EA44A231B7}">
      <formula1>0</formula1>
      <formula2>100</formula2>
    </dataValidation>
    <dataValidation type="whole" allowBlank="1" showInputMessage="1" showErrorMessage="1" errorTitle="Valor fuera de rango" error="Ingrese un valor correcto" sqref="E5" xr:uid="{43227371-5DAC-47F1-A748-29D5AB96506C}">
      <formula1>0</formula1>
      <formula2>100</formula2>
    </dataValidation>
    <dataValidation type="whole" allowBlank="1" showInputMessage="1" showErrorMessage="1" errorTitle="Valor fuera de rango" error="Ingrese un valor correcto" sqref="E6" xr:uid="{A52D7E55-CCCF-4288-8D07-6BF5F666E362}">
      <formula1>0</formula1>
      <formula2>100</formula2>
    </dataValidation>
    <dataValidation type="whole" allowBlank="1" showInputMessage="1" showErrorMessage="1" errorTitle="Valor fuera de rango" error="Ingrese un valor correcto" sqref="E7" xr:uid="{ED531BC6-C6C6-4A35-A6A8-2922DBD31CD3}">
      <formula1>0</formula1>
      <formula2>100</formula2>
    </dataValidation>
    <dataValidation type="whole" allowBlank="1" showInputMessage="1" showErrorMessage="1" errorTitle="Valor fuera de rango" error="Ingrese un valor correcto" sqref="E8" xr:uid="{05F85F65-3106-42FC-829B-06140927D3FF}">
      <formula1>0</formula1>
      <formula2>100</formula2>
    </dataValidation>
    <dataValidation type="whole" allowBlank="1" showInputMessage="1" showErrorMessage="1" errorTitle="Valor fuera de rango" error="Ingrese un valor correcto" sqref="E9" xr:uid="{BDC7C663-31A3-46CA-B623-B0A8AA24D481}">
      <formula1>0</formula1>
      <formula2>100</formula2>
    </dataValidation>
    <dataValidation type="whole" allowBlank="1" showInputMessage="1" showErrorMessage="1" errorTitle="Valor fuera de rango" error="Ingrese un valor correcto" sqref="E10" xr:uid="{4820B76E-EF1D-420E-B8A0-9F2FB0B8F854}">
      <formula1>0</formula1>
      <formula2>100</formula2>
    </dataValidation>
    <dataValidation type="whole" allowBlank="1" showInputMessage="1" showErrorMessage="1" errorTitle="Valor fuera de rango" error="Ingrese un valor correcto" sqref="E11" xr:uid="{D18BBC63-BEF2-4B31-9C39-EF9AF0B82817}">
      <formula1>0</formula1>
      <formula2>100</formula2>
    </dataValidation>
    <dataValidation type="whole" allowBlank="1" showInputMessage="1" showErrorMessage="1" errorTitle="Valor fuera de rango" error="Ingrese un valor correcto" sqref="E12" xr:uid="{0FB94B55-6A6F-44B5-901A-416A5790A3ED}">
      <formula1>0</formula1>
      <formula2>100</formula2>
    </dataValidation>
    <dataValidation type="whole" allowBlank="1" showInputMessage="1" showErrorMessage="1" errorTitle="Valor fuera de rango" error="Ingrese un valor correcto" sqref="E13" xr:uid="{FEAFE599-FBB9-4AF1-9DA6-9EE7469D0AD1}">
      <formula1>0</formula1>
      <formula2>100</formula2>
    </dataValidation>
    <dataValidation type="whole" allowBlank="1" showInputMessage="1" showErrorMessage="1" errorTitle="Valor fuera de rango" error="Ingrese un valor correcto" sqref="E14" xr:uid="{223C0CB2-89B4-459B-AC1F-A6DAA71DAE32}">
      <formula1>0</formula1>
      <formula2>100</formula2>
    </dataValidation>
    <dataValidation type="whole" allowBlank="1" showInputMessage="1" showErrorMessage="1" errorTitle="Valor fuera de rango" error="Ingrese un valor correcto" sqref="E15" xr:uid="{5292FFD9-9E82-4A70-80E3-41FCDC998F1C}">
      <formula1>0</formula1>
      <formula2>100</formula2>
    </dataValidation>
    <dataValidation type="whole" allowBlank="1" showInputMessage="1" showErrorMessage="1" errorTitle="Valor fuera de rango" error="Ingrese un valor correcto" sqref="E16" xr:uid="{2E9CC82E-574D-49D5-BCE0-8ED7ED29BB4C}">
      <formula1>0</formula1>
      <formula2>100</formula2>
    </dataValidation>
    <dataValidation type="whole" allowBlank="1" showInputMessage="1" showErrorMessage="1" errorTitle="Valor fuera de rango" error="Ingrese un valor correcto" sqref="E17" xr:uid="{9D0972E4-FEB7-40A6-A853-2D240779A1A7}">
      <formula1>0</formula1>
      <formula2>100</formula2>
    </dataValidation>
    <dataValidation type="whole" allowBlank="1" showInputMessage="1" showErrorMessage="1" errorTitle="Valor fuera de rango" error="Ingrese un valor correcto" sqref="E18" xr:uid="{4CF77BE3-3610-4661-B22B-E568BC629965}">
      <formula1>0</formula1>
      <formula2>100</formula2>
    </dataValidation>
    <dataValidation type="whole" allowBlank="1" showInputMessage="1" showErrorMessage="1" errorTitle="Valor fuera de rango" error="Ingrese un valor correcto" sqref="E19" xr:uid="{4BD1FA6B-846C-4F61-AD27-F0CF550A2631}">
      <formula1>0</formula1>
      <formula2>100</formula2>
    </dataValidation>
    <dataValidation type="whole" allowBlank="1" showInputMessage="1" showErrorMessage="1" errorTitle="Valor fuera de rango" error="Ingrese un valor correcto" sqref="E20" xr:uid="{FCCF192A-9176-4FB2-A463-E945D73F943E}">
      <formula1>0</formula1>
      <formula2>100</formula2>
    </dataValidation>
    <dataValidation type="whole" allowBlank="1" showInputMessage="1" showErrorMessage="1" errorTitle="Valor fuera de rango" error="Ingrese un valor correcto" sqref="E21" xr:uid="{686101E7-2E55-48BB-ACC7-A27D42C1EFE8}">
      <formula1>0</formula1>
      <formula2>100</formula2>
    </dataValidation>
    <dataValidation type="whole" allowBlank="1" showInputMessage="1" showErrorMessage="1" errorTitle="Valor fuera de rango" error="Ingrese un valor correcto" sqref="E22" xr:uid="{8FE98F81-65A5-40CD-8D78-5927BDE7D5F7}">
      <formula1>0</formula1>
      <formula2>100</formula2>
    </dataValidation>
    <dataValidation type="whole" allowBlank="1" showInputMessage="1" showErrorMessage="1" errorTitle="Valor fuera de rango" error="Ingrese un valor correcto" sqref="E23" xr:uid="{725AEE62-C829-425F-8440-45DCAD3275B8}">
      <formula1>0</formula1>
      <formula2>100</formula2>
    </dataValidation>
    <dataValidation type="whole" allowBlank="1" showInputMessage="1" showErrorMessage="1" errorTitle="Valor fuera de rango" error="Ingrese un valor correcto" sqref="E24" xr:uid="{3EC7328F-F14E-4FCB-9B4A-1E9FE40ED4D7}">
      <formula1>0</formula1>
      <formula2>100</formula2>
    </dataValidation>
    <dataValidation type="whole" allowBlank="1" showInputMessage="1" showErrorMessage="1" errorTitle="Valor fuera de rango" error="Ingrese un valor correcto" sqref="E25" xr:uid="{CC2E556F-3734-458E-B589-5D072D316B11}">
      <formula1>0</formula1>
      <formula2>100</formula2>
    </dataValidation>
    <dataValidation type="whole" allowBlank="1" showInputMessage="1" showErrorMessage="1" errorTitle="Valor fuera de rango" error="Ingrese un valor correcto" sqref="E26" xr:uid="{7E1569BD-50EA-49D6-B040-85DE08A6742A}">
      <formula1>0</formula1>
      <formula2>100</formula2>
    </dataValidation>
    <dataValidation type="whole" allowBlank="1" showInputMessage="1" showErrorMessage="1" errorTitle="Valor fuera de rango" error="Ingrese un valor correcto" sqref="E27" xr:uid="{73A9C9D7-738E-4C8C-A6A4-56E7601EA082}">
      <formula1>0</formula1>
      <formula2>100</formula2>
    </dataValidation>
    <dataValidation type="whole" allowBlank="1" showInputMessage="1" showErrorMessage="1" errorTitle="Valor fuera de rango" error="Ingrese un valor correcto" sqref="E28" xr:uid="{1B513493-AB76-4EA7-9BF5-8449F2354AB5}">
      <formula1>0</formula1>
      <formula2>100</formula2>
    </dataValidation>
    <dataValidation type="whole" allowBlank="1" showInputMessage="1" showErrorMessage="1" errorTitle="Valor fuera de rango" error="Ingrese un valor correcto" sqref="E29" xr:uid="{07C39506-4F6A-4B6E-8194-535E9F5DE07A}">
      <formula1>0</formula1>
      <formula2>100</formula2>
    </dataValidation>
    <dataValidation type="whole" allowBlank="1" showInputMessage="1" showErrorMessage="1" errorTitle="Valor fuera de rango" error="Ingrese un valor correcto" sqref="E30" xr:uid="{AC97344A-3DE6-4B9F-9708-15CA2E339765}">
      <formula1>0</formula1>
      <formula2>100</formula2>
    </dataValidation>
    <dataValidation type="whole" allowBlank="1" showInputMessage="1" showErrorMessage="1" errorTitle="Valor fuera de rango" error="Ingrese un valor correcto" sqref="E31" xr:uid="{CC18E0A7-E477-44D9-AC58-86804DF04D04}">
      <formula1>0</formula1>
      <formula2>100</formula2>
    </dataValidation>
    <dataValidation type="whole" allowBlank="1" showInputMessage="1" showErrorMessage="1" errorTitle="Valor fuera de rango" error="Ingrese un valor correcto" sqref="E32" xr:uid="{205D4887-06E1-4B8B-85F7-A7179A7F480E}">
      <formula1>0</formula1>
      <formula2>100</formula2>
    </dataValidation>
    <dataValidation type="whole" allowBlank="1" showInputMessage="1" showErrorMessage="1" errorTitle="Valor fuera de rango" error="Ingrese un valor correcto" sqref="E33" xr:uid="{93F4617A-413C-4B80-8BC0-474368661CAD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4A53B-3ADE-47D6-9D42-BAA8585F313D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207</v>
      </c>
      <c r="C1" s="1" t="s">
        <v>208</v>
      </c>
      <c r="D1" s="5" t="s">
        <v>273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209</v>
      </c>
      <c r="B3" s="11">
        <v>1</v>
      </c>
      <c r="C3" s="12" t="s">
        <v>210</v>
      </c>
      <c r="D3" s="13">
        <v>68</v>
      </c>
      <c r="E3" s="14"/>
      <c r="F3" s="13"/>
      <c r="G3" s="13"/>
      <c r="H3" s="13"/>
      <c r="I3" s="13"/>
      <c r="J3" s="13"/>
      <c r="M3">
        <f>D3+E3+F3+G3+H3</f>
        <v>68</v>
      </c>
      <c r="N3">
        <f>D3*0.17+E3*0.17+F3*0.17+G3*0.17+H3*0.17</f>
        <v>11.56</v>
      </c>
      <c r="O3">
        <f>I3*0.15</f>
        <v>0</v>
      </c>
      <c r="P3">
        <f>ROUND(N3+O3,0)</f>
        <v>12</v>
      </c>
    </row>
    <row r="4" spans="1:16" x14ac:dyDescent="0.25">
      <c r="A4" s="11" t="s">
        <v>211</v>
      </c>
      <c r="B4" s="11">
        <v>2</v>
      </c>
      <c r="C4" s="12" t="s">
        <v>212</v>
      </c>
      <c r="D4" s="13">
        <v>66</v>
      </c>
      <c r="E4" s="14"/>
      <c r="F4" s="13"/>
      <c r="G4" s="13"/>
      <c r="H4" s="13"/>
      <c r="I4" s="13"/>
      <c r="J4" s="13"/>
      <c r="M4">
        <f>D4+E4+F4+G4+H4</f>
        <v>66</v>
      </c>
      <c r="N4">
        <f>D4*0.17+E4*0.17+F4*0.17+G4*0.17+H4*0.17</f>
        <v>11.22</v>
      </c>
      <c r="O4">
        <f>I4*0.15</f>
        <v>0</v>
      </c>
      <c r="P4">
        <f>ROUND(N4+O4,0)</f>
        <v>11</v>
      </c>
    </row>
    <row r="5" spans="1:16" x14ac:dyDescent="0.25">
      <c r="A5" s="11" t="s">
        <v>213</v>
      </c>
      <c r="B5" s="11">
        <v>3</v>
      </c>
      <c r="C5" s="12" t="s">
        <v>214</v>
      </c>
      <c r="D5" s="13">
        <v>68</v>
      </c>
      <c r="E5" s="14"/>
      <c r="F5" s="13"/>
      <c r="G5" s="13"/>
      <c r="H5" s="13"/>
      <c r="I5" s="13"/>
      <c r="J5" s="13"/>
      <c r="M5">
        <f>D5+E5+F5+G5+H5</f>
        <v>68</v>
      </c>
      <c r="N5">
        <f>D5*0.17+E5*0.17+F5*0.17+G5*0.17+H5*0.17</f>
        <v>11.56</v>
      </c>
      <c r="O5">
        <f>I5*0.15</f>
        <v>0</v>
      </c>
      <c r="P5">
        <f>ROUND(N5+O5,0)</f>
        <v>12</v>
      </c>
    </row>
    <row r="6" spans="1:16" x14ac:dyDescent="0.25">
      <c r="A6" s="11" t="s">
        <v>215</v>
      </c>
      <c r="B6" s="11">
        <v>4</v>
      </c>
      <c r="C6" s="12" t="s">
        <v>216</v>
      </c>
      <c r="D6" s="13">
        <v>66</v>
      </c>
      <c r="E6" s="14"/>
      <c r="F6" s="13"/>
      <c r="G6" s="13"/>
      <c r="H6" s="13"/>
      <c r="I6" s="13"/>
      <c r="J6" s="13"/>
      <c r="M6">
        <f>D6+E6+F6+G6+H6</f>
        <v>66</v>
      </c>
      <c r="N6">
        <f>D6*0.17+E6*0.17+F6*0.17+G6*0.17+H6*0.17</f>
        <v>11.22</v>
      </c>
      <c r="O6">
        <f>I6*0.15</f>
        <v>0</v>
      </c>
      <c r="P6">
        <f>ROUND(N6+O6,0)</f>
        <v>11</v>
      </c>
    </row>
    <row r="7" spans="1:16" x14ac:dyDescent="0.25">
      <c r="A7" s="11" t="s">
        <v>217</v>
      </c>
      <c r="B7" s="11">
        <v>5</v>
      </c>
      <c r="C7" s="12" t="s">
        <v>218</v>
      </c>
      <c r="D7" s="13">
        <v>57</v>
      </c>
      <c r="E7" s="14"/>
      <c r="F7" s="13"/>
      <c r="G7" s="13"/>
      <c r="H7" s="13"/>
      <c r="I7" s="13"/>
      <c r="J7" s="13"/>
      <c r="M7">
        <f>D7+E7+F7+G7+H7</f>
        <v>57</v>
      </c>
      <c r="N7">
        <f>D7*0.17+E7*0.17+F7*0.17+G7*0.17+H7*0.17</f>
        <v>9.6900000000000013</v>
      </c>
      <c r="O7">
        <f>I7*0.15</f>
        <v>0</v>
      </c>
      <c r="P7">
        <f>ROUND(N7+O7,0)</f>
        <v>10</v>
      </c>
    </row>
    <row r="8" spans="1:16" x14ac:dyDescent="0.25">
      <c r="A8" s="11" t="s">
        <v>219</v>
      </c>
      <c r="B8" s="11">
        <v>6</v>
      </c>
      <c r="C8" s="12" t="s">
        <v>220</v>
      </c>
      <c r="D8" s="13">
        <v>65</v>
      </c>
      <c r="E8" s="14"/>
      <c r="F8" s="13"/>
      <c r="G8" s="13"/>
      <c r="H8" s="13"/>
      <c r="I8" s="13"/>
      <c r="J8" s="13"/>
      <c r="M8">
        <f>D8+E8+F8+G8+H8</f>
        <v>65</v>
      </c>
      <c r="N8">
        <f>D8*0.17+E8*0.17+F8*0.17+G8*0.17+H8*0.17</f>
        <v>11.05</v>
      </c>
      <c r="O8">
        <f>I8*0.15</f>
        <v>0</v>
      </c>
      <c r="P8">
        <f>ROUND(N8+O8,0)</f>
        <v>11</v>
      </c>
    </row>
    <row r="9" spans="1:16" x14ac:dyDescent="0.25">
      <c r="A9" s="11" t="s">
        <v>221</v>
      </c>
      <c r="B9" s="11">
        <v>7</v>
      </c>
      <c r="C9" s="12" t="s">
        <v>222</v>
      </c>
      <c r="D9" s="13">
        <v>94</v>
      </c>
      <c r="E9" s="14"/>
      <c r="F9" s="13"/>
      <c r="G9" s="13"/>
      <c r="H9" s="13"/>
      <c r="I9" s="13"/>
      <c r="J9" s="13"/>
      <c r="M9">
        <f>D9+E9+F9+G9+H9</f>
        <v>94</v>
      </c>
      <c r="N9">
        <f>D9*0.17+E9*0.17+F9*0.17+G9*0.17+H9*0.17</f>
        <v>15.98</v>
      </c>
      <c r="O9">
        <f>I9*0.15</f>
        <v>0</v>
      </c>
      <c r="P9">
        <f>ROUND(N9+O9,0)</f>
        <v>16</v>
      </c>
    </row>
    <row r="10" spans="1:16" x14ac:dyDescent="0.25">
      <c r="A10" s="11" t="s">
        <v>223</v>
      </c>
      <c r="B10" s="11">
        <v>8</v>
      </c>
      <c r="C10" s="12" t="s">
        <v>224</v>
      </c>
      <c r="D10" s="13">
        <v>85</v>
      </c>
      <c r="E10" s="14"/>
      <c r="F10" s="13"/>
      <c r="G10" s="13"/>
      <c r="H10" s="13"/>
      <c r="I10" s="13"/>
      <c r="J10" s="13"/>
      <c r="M10">
        <f>D10+E10+F10+G10+H10</f>
        <v>85</v>
      </c>
      <c r="N10">
        <f>D10*0.17+E10*0.17+F10*0.17+G10*0.17+H10*0.17</f>
        <v>14.450000000000001</v>
      </c>
      <c r="O10">
        <f>I10*0.15</f>
        <v>0</v>
      </c>
      <c r="P10">
        <f>ROUND(N10+O10,0)</f>
        <v>14</v>
      </c>
    </row>
    <row r="11" spans="1:16" x14ac:dyDescent="0.25">
      <c r="A11" s="11" t="s">
        <v>225</v>
      </c>
      <c r="B11" s="11">
        <v>9</v>
      </c>
      <c r="C11" s="12" t="s">
        <v>226</v>
      </c>
      <c r="D11" s="13">
        <v>87</v>
      </c>
      <c r="E11" s="14"/>
      <c r="F11" s="13"/>
      <c r="G11" s="13"/>
      <c r="H11" s="13"/>
      <c r="I11" s="13"/>
      <c r="J11" s="13"/>
      <c r="M11">
        <f>D11+E11+F11+G11+H11</f>
        <v>87</v>
      </c>
      <c r="N11">
        <f>D11*0.17+E11*0.17+F11*0.17+G11*0.17+H11*0.17</f>
        <v>14.790000000000001</v>
      </c>
      <c r="O11">
        <f>I11*0.15</f>
        <v>0</v>
      </c>
      <c r="P11">
        <f>ROUND(N11+O11,0)</f>
        <v>15</v>
      </c>
    </row>
    <row r="12" spans="1:16" x14ac:dyDescent="0.25">
      <c r="A12" s="11" t="s">
        <v>227</v>
      </c>
      <c r="B12" s="11">
        <v>10</v>
      </c>
      <c r="C12" s="12" t="s">
        <v>228</v>
      </c>
      <c r="D12" s="13">
        <v>82</v>
      </c>
      <c r="E12" s="14"/>
      <c r="F12" s="13"/>
      <c r="G12" s="13"/>
      <c r="H12" s="13"/>
      <c r="I12" s="13"/>
      <c r="J12" s="13"/>
      <c r="M12">
        <f>D12+E12+F12+G12+H12</f>
        <v>82</v>
      </c>
      <c r="N12">
        <f>D12*0.17+E12*0.17+F12*0.17+G12*0.17+H12*0.17</f>
        <v>13.940000000000001</v>
      </c>
      <c r="O12">
        <f>I12*0.15</f>
        <v>0</v>
      </c>
      <c r="P12">
        <f>ROUND(N12+O12,0)</f>
        <v>14</v>
      </c>
    </row>
    <row r="13" spans="1:16" x14ac:dyDescent="0.25">
      <c r="A13" s="11" t="s">
        <v>229</v>
      </c>
      <c r="B13" s="11">
        <v>11</v>
      </c>
      <c r="C13" s="12" t="s">
        <v>230</v>
      </c>
      <c r="D13" s="13">
        <v>47</v>
      </c>
      <c r="E13" s="14"/>
      <c r="F13" s="13"/>
      <c r="G13" s="13"/>
      <c r="H13" s="13"/>
      <c r="I13" s="13"/>
      <c r="J13" s="13"/>
      <c r="M13">
        <f>D13+E13+F13+G13+H13</f>
        <v>47</v>
      </c>
      <c r="N13">
        <f>D13*0.17+E13*0.17+F13*0.17+G13*0.17+H13*0.17</f>
        <v>7.99</v>
      </c>
      <c r="O13">
        <f>I13*0.15</f>
        <v>0</v>
      </c>
      <c r="P13">
        <f>ROUND(N13+O13,0)</f>
        <v>8</v>
      </c>
    </row>
    <row r="14" spans="1:16" x14ac:dyDescent="0.25">
      <c r="A14" s="11" t="s">
        <v>231</v>
      </c>
      <c r="B14" s="11">
        <v>12</v>
      </c>
      <c r="C14" s="12" t="s">
        <v>232</v>
      </c>
      <c r="D14" s="13">
        <v>78</v>
      </c>
      <c r="E14" s="14"/>
      <c r="F14" s="13"/>
      <c r="G14" s="13"/>
      <c r="H14" s="13"/>
      <c r="I14" s="13"/>
      <c r="J14" s="13"/>
      <c r="M14">
        <f>D14+E14+F14+G14+H14</f>
        <v>78</v>
      </c>
      <c r="N14">
        <f>D14*0.17+E14*0.17+F14*0.17+G14*0.17+H14*0.17</f>
        <v>13.260000000000002</v>
      </c>
      <c r="O14">
        <f>I14*0.15</f>
        <v>0</v>
      </c>
      <c r="P14">
        <f>ROUND(N14+O14,0)</f>
        <v>13</v>
      </c>
    </row>
    <row r="15" spans="1:16" x14ac:dyDescent="0.25">
      <c r="A15" s="11" t="s">
        <v>233</v>
      </c>
      <c r="B15" s="11">
        <v>13</v>
      </c>
      <c r="C15" s="12" t="s">
        <v>234</v>
      </c>
      <c r="D15" s="13">
        <v>77</v>
      </c>
      <c r="E15" s="14"/>
      <c r="F15" s="13"/>
      <c r="G15" s="13"/>
      <c r="H15" s="13"/>
      <c r="I15" s="13"/>
      <c r="J15" s="13"/>
      <c r="M15">
        <f>D15+E15+F15+G15+H15</f>
        <v>77</v>
      </c>
      <c r="N15">
        <f>D15*0.17+E15*0.17+F15*0.17+G15*0.17+H15*0.17</f>
        <v>13.090000000000002</v>
      </c>
      <c r="O15">
        <f>I15*0.15</f>
        <v>0</v>
      </c>
      <c r="P15">
        <f>ROUND(N15+O15,0)</f>
        <v>13</v>
      </c>
    </row>
    <row r="16" spans="1:16" x14ac:dyDescent="0.25">
      <c r="A16" s="11" t="s">
        <v>235</v>
      </c>
      <c r="B16" s="11">
        <v>14</v>
      </c>
      <c r="C16" s="12" t="s">
        <v>236</v>
      </c>
      <c r="D16" s="13">
        <v>92</v>
      </c>
      <c r="E16" s="14"/>
      <c r="F16" s="13"/>
      <c r="G16" s="13"/>
      <c r="H16" s="13"/>
      <c r="I16" s="13"/>
      <c r="J16" s="13"/>
      <c r="M16">
        <f>D16+E16+F16+G16+H16</f>
        <v>92</v>
      </c>
      <c r="N16">
        <f>D16*0.17+E16*0.17+F16*0.17+G16*0.17+H16*0.17</f>
        <v>15.64</v>
      </c>
      <c r="O16">
        <f>I16*0.15</f>
        <v>0</v>
      </c>
      <c r="P16">
        <f>ROUND(N16+O16,0)</f>
        <v>16</v>
      </c>
    </row>
    <row r="17" spans="1:16" x14ac:dyDescent="0.25">
      <c r="A17" s="11" t="s">
        <v>237</v>
      </c>
      <c r="B17" s="11">
        <v>15</v>
      </c>
      <c r="C17" s="12" t="s">
        <v>238</v>
      </c>
      <c r="D17" s="13">
        <v>72</v>
      </c>
      <c r="E17" s="14"/>
      <c r="F17" s="13"/>
      <c r="G17" s="13"/>
      <c r="H17" s="13"/>
      <c r="I17" s="13"/>
      <c r="J17" s="13"/>
      <c r="M17">
        <f>D17+E17+F17+G17+H17</f>
        <v>72</v>
      </c>
      <c r="N17">
        <f>D17*0.17+E17*0.17+F17*0.17+G17*0.17+H17*0.17</f>
        <v>12.24</v>
      </c>
      <c r="O17">
        <f>I17*0.15</f>
        <v>0</v>
      </c>
      <c r="P17">
        <f>ROUND(N17+O17,0)</f>
        <v>12</v>
      </c>
    </row>
    <row r="18" spans="1:16" x14ac:dyDescent="0.25">
      <c r="A18" s="11" t="s">
        <v>239</v>
      </c>
      <c r="B18" s="11">
        <v>16</v>
      </c>
      <c r="C18" s="12" t="s">
        <v>240</v>
      </c>
      <c r="D18" s="13">
        <v>92</v>
      </c>
      <c r="E18" s="14"/>
      <c r="F18" s="13"/>
      <c r="G18" s="13"/>
      <c r="H18" s="13"/>
      <c r="I18" s="13"/>
      <c r="J18" s="13"/>
      <c r="M18">
        <f>D18+E18+F18+G18+H18</f>
        <v>92</v>
      </c>
      <c r="N18">
        <f>D18*0.17+E18*0.17+F18*0.17+G18*0.17+H18*0.17</f>
        <v>15.64</v>
      </c>
      <c r="O18">
        <f>I18*0.15</f>
        <v>0</v>
      </c>
      <c r="P18">
        <f>ROUND(N18+O18,0)</f>
        <v>16</v>
      </c>
    </row>
    <row r="19" spans="1:16" x14ac:dyDescent="0.25">
      <c r="A19" s="11" t="s">
        <v>241</v>
      </c>
      <c r="B19" s="11">
        <v>17</v>
      </c>
      <c r="C19" s="12" t="s">
        <v>242</v>
      </c>
      <c r="D19" s="13">
        <v>75</v>
      </c>
      <c r="E19" s="14"/>
      <c r="F19" s="13"/>
      <c r="G19" s="13"/>
      <c r="H19" s="13"/>
      <c r="I19" s="13"/>
      <c r="J19" s="13"/>
      <c r="M19">
        <f>D19+E19+F19+G19+H19</f>
        <v>75</v>
      </c>
      <c r="N19">
        <f>D19*0.17+E19*0.17+F19*0.17+G19*0.17+H19*0.17</f>
        <v>12.750000000000002</v>
      </c>
      <c r="O19">
        <f>I19*0.15</f>
        <v>0</v>
      </c>
      <c r="P19">
        <f>ROUND(N19+O19,0)</f>
        <v>13</v>
      </c>
    </row>
    <row r="20" spans="1:16" x14ac:dyDescent="0.25">
      <c r="A20" s="11" t="s">
        <v>243</v>
      </c>
      <c r="B20" s="11">
        <v>18</v>
      </c>
      <c r="C20" s="12" t="s">
        <v>244</v>
      </c>
      <c r="D20" s="13">
        <v>70</v>
      </c>
      <c r="E20" s="14"/>
      <c r="F20" s="13"/>
      <c r="G20" s="13"/>
      <c r="H20" s="13"/>
      <c r="I20" s="13"/>
      <c r="J20" s="13"/>
      <c r="M20">
        <f>D20+E20+F20+G20+H20</f>
        <v>70</v>
      </c>
      <c r="N20">
        <f>D20*0.17+E20*0.17+F20*0.17+G20*0.17+H20*0.17</f>
        <v>11.9</v>
      </c>
      <c r="O20">
        <f>I20*0.15</f>
        <v>0</v>
      </c>
      <c r="P20">
        <f>ROUND(N20+O20,0)</f>
        <v>12</v>
      </c>
    </row>
    <row r="21" spans="1:16" x14ac:dyDescent="0.25">
      <c r="A21" s="11" t="s">
        <v>245</v>
      </c>
      <c r="B21" s="11">
        <v>19</v>
      </c>
      <c r="C21" s="12" t="s">
        <v>246</v>
      </c>
      <c r="D21" s="13">
        <v>48</v>
      </c>
      <c r="E21" s="14"/>
      <c r="F21" s="13"/>
      <c r="G21" s="13"/>
      <c r="H21" s="13"/>
      <c r="I21" s="13"/>
      <c r="J21" s="13"/>
      <c r="M21">
        <f>D21+E21+F21+G21+H21</f>
        <v>48</v>
      </c>
      <c r="N21">
        <f>D21*0.17+E21*0.17+F21*0.17+G21*0.17+H21*0.17</f>
        <v>8.16</v>
      </c>
      <c r="O21">
        <f>I21*0.15</f>
        <v>0</v>
      </c>
      <c r="P21">
        <f>ROUND(N21+O21,0)</f>
        <v>8</v>
      </c>
    </row>
    <row r="22" spans="1:16" x14ac:dyDescent="0.25">
      <c r="A22" s="11" t="s">
        <v>247</v>
      </c>
      <c r="B22" s="11">
        <v>20</v>
      </c>
      <c r="C22" s="12" t="s">
        <v>248</v>
      </c>
      <c r="D22" s="13">
        <v>100</v>
      </c>
      <c r="E22" s="14"/>
      <c r="F22" s="13"/>
      <c r="G22" s="13"/>
      <c r="H22" s="13"/>
      <c r="I22" s="13"/>
      <c r="J22" s="13"/>
      <c r="M22">
        <f>D22+E22+F22+G22+H22</f>
        <v>100</v>
      </c>
      <c r="N22">
        <f>D22*0.17+E22*0.17+F22*0.17+G22*0.17+H22*0.17</f>
        <v>17</v>
      </c>
      <c r="O22">
        <f>I22*0.15</f>
        <v>0</v>
      </c>
      <c r="P22">
        <f>ROUND(N22+O22,0)</f>
        <v>17</v>
      </c>
    </row>
    <row r="23" spans="1:16" x14ac:dyDescent="0.25">
      <c r="A23" s="11" t="s">
        <v>249</v>
      </c>
      <c r="B23" s="11">
        <v>21</v>
      </c>
      <c r="C23" s="12" t="s">
        <v>250</v>
      </c>
      <c r="D23" s="13">
        <v>78</v>
      </c>
      <c r="E23" s="14"/>
      <c r="F23" s="13"/>
      <c r="G23" s="13"/>
      <c r="H23" s="13"/>
      <c r="I23" s="13"/>
      <c r="J23" s="13"/>
      <c r="M23">
        <f>D23+E23+F23+G23+H23</f>
        <v>78</v>
      </c>
      <c r="N23">
        <f>D23*0.17+E23*0.17+F23*0.17+G23*0.17+H23*0.17</f>
        <v>13.260000000000002</v>
      </c>
      <c r="O23">
        <f>I23*0.15</f>
        <v>0</v>
      </c>
      <c r="P23">
        <f>ROUND(N23+O23,0)</f>
        <v>13</v>
      </c>
    </row>
    <row r="24" spans="1:16" x14ac:dyDescent="0.25">
      <c r="A24" s="11" t="s">
        <v>251</v>
      </c>
      <c r="B24" s="11">
        <v>22</v>
      </c>
      <c r="C24" s="12" t="s">
        <v>252</v>
      </c>
      <c r="D24" s="13">
        <v>67</v>
      </c>
      <c r="E24" s="14"/>
      <c r="F24" s="13"/>
      <c r="G24" s="13"/>
      <c r="H24" s="13"/>
      <c r="I24" s="13"/>
      <c r="J24" s="13"/>
      <c r="M24">
        <f>D24+E24+F24+G24+H24</f>
        <v>67</v>
      </c>
      <c r="N24">
        <f>D24*0.17+E24*0.17+F24*0.17+G24*0.17+H24*0.17</f>
        <v>11.39</v>
      </c>
      <c r="O24">
        <f>I24*0.15</f>
        <v>0</v>
      </c>
      <c r="P24">
        <f>ROUND(N24+O24,0)</f>
        <v>11</v>
      </c>
    </row>
    <row r="25" spans="1:16" x14ac:dyDescent="0.25">
      <c r="A25" s="11" t="s">
        <v>253</v>
      </c>
      <c r="B25" s="11">
        <v>23</v>
      </c>
      <c r="C25" s="12" t="s">
        <v>254</v>
      </c>
      <c r="D25" s="13">
        <v>88</v>
      </c>
      <c r="E25" s="14"/>
      <c r="F25" s="13"/>
      <c r="G25" s="13"/>
      <c r="H25" s="13"/>
      <c r="I25" s="13"/>
      <c r="J25" s="13"/>
      <c r="M25">
        <f>D25+E25+F25+G25+H25</f>
        <v>88</v>
      </c>
      <c r="N25">
        <f>D25*0.17+E25*0.17+F25*0.17+G25*0.17+H25*0.17</f>
        <v>14.96</v>
      </c>
      <c r="O25">
        <f>I25*0.15</f>
        <v>0</v>
      </c>
      <c r="P25">
        <f>ROUND(N25+O25,0)</f>
        <v>15</v>
      </c>
    </row>
    <row r="26" spans="1:16" x14ac:dyDescent="0.25">
      <c r="A26" s="11" t="s">
        <v>255</v>
      </c>
      <c r="B26" s="11">
        <v>24</v>
      </c>
      <c r="C26" s="12" t="s">
        <v>256</v>
      </c>
      <c r="D26" s="13">
        <v>77</v>
      </c>
      <c r="E26" s="14"/>
      <c r="F26" s="13"/>
      <c r="G26" s="13"/>
      <c r="H26" s="13"/>
      <c r="I26" s="13"/>
      <c r="J26" s="13"/>
      <c r="M26">
        <f>D26+E26+F26+G26+H26</f>
        <v>77</v>
      </c>
      <c r="N26">
        <f>D26*0.17+E26*0.17+F26*0.17+G26*0.17+H26*0.17</f>
        <v>13.090000000000002</v>
      </c>
      <c r="O26">
        <f>I26*0.15</f>
        <v>0</v>
      </c>
      <c r="P26">
        <f>ROUND(N26+O26,0)</f>
        <v>13</v>
      </c>
    </row>
    <row r="27" spans="1:16" x14ac:dyDescent="0.25">
      <c r="A27" s="11" t="s">
        <v>257</v>
      </c>
      <c r="B27" s="11">
        <v>25</v>
      </c>
      <c r="C27" s="12" t="s">
        <v>258</v>
      </c>
      <c r="D27" s="13">
        <v>71</v>
      </c>
      <c r="E27" s="14"/>
      <c r="F27" s="13"/>
      <c r="G27" s="13"/>
      <c r="H27" s="13"/>
      <c r="I27" s="13"/>
      <c r="J27" s="13"/>
      <c r="M27">
        <f>D27+E27+F27+G27+H27</f>
        <v>71</v>
      </c>
      <c r="N27">
        <f>D27*0.17+E27*0.17+F27*0.17+G27*0.17+H27*0.17</f>
        <v>12.07</v>
      </c>
      <c r="O27">
        <f>I27*0.15</f>
        <v>0</v>
      </c>
      <c r="P27">
        <f>ROUND(N27+O27,0)</f>
        <v>12</v>
      </c>
    </row>
    <row r="28" spans="1:16" x14ac:dyDescent="0.25">
      <c r="A28" s="11" t="s">
        <v>259</v>
      </c>
      <c r="B28" s="11">
        <v>26</v>
      </c>
      <c r="C28" s="12" t="s">
        <v>260</v>
      </c>
      <c r="D28" s="13">
        <v>72</v>
      </c>
      <c r="E28" s="14"/>
      <c r="F28" s="13"/>
      <c r="G28" s="13"/>
      <c r="H28" s="13"/>
      <c r="I28" s="13"/>
      <c r="J28" s="13"/>
      <c r="M28">
        <f>D28+E28+F28+G28+H28</f>
        <v>72</v>
      </c>
      <c r="N28">
        <f>D28*0.17+E28*0.17+F28*0.17+G28*0.17+H28*0.17</f>
        <v>12.24</v>
      </c>
      <c r="O28">
        <f>I28*0.15</f>
        <v>0</v>
      </c>
      <c r="P28">
        <f>ROUND(N28+O28,0)</f>
        <v>12</v>
      </c>
    </row>
    <row r="29" spans="1:16" x14ac:dyDescent="0.25">
      <c r="A29" s="11" t="s">
        <v>261</v>
      </c>
      <c r="B29" s="11">
        <v>27</v>
      </c>
      <c r="C29" s="12" t="s">
        <v>262</v>
      </c>
      <c r="D29" s="13">
        <v>91</v>
      </c>
      <c r="E29" s="14"/>
      <c r="F29" s="13"/>
      <c r="G29" s="13"/>
      <c r="H29" s="13"/>
      <c r="I29" s="13"/>
      <c r="J29" s="13"/>
      <c r="M29">
        <f>D29+E29+F29+G29+H29</f>
        <v>91</v>
      </c>
      <c r="N29">
        <f>D29*0.17+E29*0.17+F29*0.17+G29*0.17+H29*0.17</f>
        <v>15.47</v>
      </c>
      <c r="O29">
        <f>I29*0.15</f>
        <v>0</v>
      </c>
      <c r="P29">
        <f>ROUND(N29+O29,0)</f>
        <v>15</v>
      </c>
    </row>
    <row r="30" spans="1:16" x14ac:dyDescent="0.25">
      <c r="A30" s="11" t="s">
        <v>263</v>
      </c>
      <c r="B30" s="11">
        <v>28</v>
      </c>
      <c r="C30" s="12" t="s">
        <v>264</v>
      </c>
      <c r="D30" s="13">
        <v>75</v>
      </c>
      <c r="E30" s="14"/>
      <c r="F30" s="13"/>
      <c r="G30" s="13"/>
      <c r="H30" s="13"/>
      <c r="I30" s="13"/>
      <c r="J30" s="13"/>
      <c r="M30">
        <f>D30+E30+F30+G30+H30</f>
        <v>75</v>
      </c>
      <c r="N30">
        <f>D30*0.17+E30*0.17+F30*0.17+G30*0.17+H30*0.17</f>
        <v>12.750000000000002</v>
      </c>
      <c r="O30">
        <f>I30*0.15</f>
        <v>0</v>
      </c>
      <c r="P30">
        <f>ROUND(N30+O30,0)</f>
        <v>13</v>
      </c>
    </row>
    <row r="31" spans="1:16" x14ac:dyDescent="0.25">
      <c r="A31" s="11" t="s">
        <v>265</v>
      </c>
      <c r="B31" s="11">
        <v>29</v>
      </c>
      <c r="C31" s="12" t="s">
        <v>266</v>
      </c>
      <c r="D31" s="13">
        <v>84</v>
      </c>
      <c r="E31" s="14"/>
      <c r="F31" s="13"/>
      <c r="G31" s="13"/>
      <c r="H31" s="13"/>
      <c r="I31" s="13"/>
      <c r="J31" s="13"/>
      <c r="M31">
        <f>D31+E31+F31+G31+H31</f>
        <v>84</v>
      </c>
      <c r="N31">
        <f>D31*0.17+E31*0.17+F31*0.17+G31*0.17+H31*0.17</f>
        <v>14.280000000000001</v>
      </c>
      <c r="O31">
        <f>I31*0.15</f>
        <v>0</v>
      </c>
      <c r="P31">
        <f>ROUND(N31+O31,0)</f>
        <v>14</v>
      </c>
    </row>
    <row r="32" spans="1:16" x14ac:dyDescent="0.25">
      <c r="A32" s="11" t="s">
        <v>267</v>
      </c>
      <c r="B32" s="11">
        <v>30</v>
      </c>
      <c r="C32" s="12" t="s">
        <v>268</v>
      </c>
      <c r="D32" s="13">
        <v>91</v>
      </c>
      <c r="E32" s="14"/>
      <c r="F32" s="13"/>
      <c r="G32" s="13"/>
      <c r="H32" s="13"/>
      <c r="I32" s="13"/>
      <c r="J32" s="13"/>
      <c r="M32">
        <f>D32+E32+F32+G32+H32</f>
        <v>91</v>
      </c>
      <c r="N32">
        <f>D32*0.17+E32*0.17+F32*0.17+G32*0.17+H32*0.17</f>
        <v>15.47</v>
      </c>
      <c r="O32">
        <f>I32*0.15</f>
        <v>0</v>
      </c>
      <c r="P32">
        <f>ROUND(N32+O32,0)</f>
        <v>15</v>
      </c>
    </row>
    <row r="33" spans="1:16" x14ac:dyDescent="0.25">
      <c r="A33" s="11" t="s">
        <v>269</v>
      </c>
      <c r="B33" s="11">
        <v>31</v>
      </c>
      <c r="C33" s="12" t="s">
        <v>270</v>
      </c>
      <c r="D33" s="13">
        <v>85</v>
      </c>
      <c r="E33" s="14"/>
      <c r="F33" s="13"/>
      <c r="G33" s="13"/>
      <c r="H33" s="13"/>
      <c r="I33" s="13"/>
      <c r="J33" s="13"/>
      <c r="M33">
        <f>D33+E33+F33+G33+H33</f>
        <v>85</v>
      </c>
      <c r="N33">
        <f>D33*0.17+E33*0.17+F33*0.17+G33*0.17+H33*0.17</f>
        <v>14.450000000000001</v>
      </c>
      <c r="O33">
        <f>I33*0.15</f>
        <v>0</v>
      </c>
      <c r="P33">
        <f>ROUND(N33+O33,0)</f>
        <v>14</v>
      </c>
    </row>
    <row r="34" spans="1:16" x14ac:dyDescent="0.25">
      <c r="A34" s="11" t="s">
        <v>271</v>
      </c>
      <c r="B34" s="11">
        <v>32</v>
      </c>
      <c r="C34" s="12" t="s">
        <v>272</v>
      </c>
      <c r="D34" s="13">
        <v>74</v>
      </c>
      <c r="E34" s="14"/>
      <c r="F34" s="13"/>
      <c r="G34" s="13"/>
      <c r="H34" s="13"/>
      <c r="I34" s="13"/>
      <c r="J34" s="13"/>
      <c r="M34">
        <f>D34+E34+F34+G34+H34</f>
        <v>74</v>
      </c>
      <c r="N34">
        <f>D34*0.17+E34*0.17+F34*0.17+G34*0.17+H34*0.17</f>
        <v>12.58</v>
      </c>
      <c r="O34">
        <f>I34*0.15</f>
        <v>0</v>
      </c>
      <c r="P34">
        <f>ROUND(N34+O34,0)</f>
        <v>13</v>
      </c>
    </row>
  </sheetData>
  <sheetProtection algorithmName="SHA-512" hashValue="3n+Xmb8hCp41ljqyvuPetX4AYtJn3qVX9dTHhqolqKj+bTzA2kNj9aYL8dYiFlPzzpUJ3bbMC05pO1EPcCOBJA==" saltValue="r4t2Tal+APICqPXbWufZNQ==" spinCount="100000" sheet="1" objects="1" scenarios="1"/>
  <dataValidations count="32">
    <dataValidation type="whole" allowBlank="1" showInputMessage="1" showErrorMessage="1" errorTitle="Valor fuera de rango" error="Ingrese un valor correcto" sqref="E3" xr:uid="{A9F5508F-E074-4BF5-AC45-5B38C5ED3061}">
      <formula1>0</formula1>
      <formula2>100</formula2>
    </dataValidation>
    <dataValidation type="whole" allowBlank="1" showInputMessage="1" showErrorMessage="1" errorTitle="Valor fuera de rango" error="Ingrese un valor correcto" sqref="E4" xr:uid="{2D9F3C9A-348C-42E9-A716-8581E9925BD0}">
      <formula1>0</formula1>
      <formula2>100</formula2>
    </dataValidation>
    <dataValidation type="whole" allowBlank="1" showInputMessage="1" showErrorMessage="1" errorTitle="Valor fuera de rango" error="Ingrese un valor correcto" sqref="E5" xr:uid="{1E6F03C2-18F3-406D-A99D-50F17ED05021}">
      <formula1>0</formula1>
      <formula2>100</formula2>
    </dataValidation>
    <dataValidation type="whole" allowBlank="1" showInputMessage="1" showErrorMessage="1" errorTitle="Valor fuera de rango" error="Ingrese un valor correcto" sqref="E6" xr:uid="{3B6DA3EC-CF42-4E2A-8D95-B585C631BD6E}">
      <formula1>0</formula1>
      <formula2>100</formula2>
    </dataValidation>
    <dataValidation type="whole" allowBlank="1" showInputMessage="1" showErrorMessage="1" errorTitle="Valor fuera de rango" error="Ingrese un valor correcto" sqref="E7" xr:uid="{708C7266-A054-4384-B0DF-3CCBCC77F792}">
      <formula1>0</formula1>
      <formula2>100</formula2>
    </dataValidation>
    <dataValidation type="whole" allowBlank="1" showInputMessage="1" showErrorMessage="1" errorTitle="Valor fuera de rango" error="Ingrese un valor correcto" sqref="E8" xr:uid="{2B0FC0B4-C18D-4009-805D-5634FAB04F7C}">
      <formula1>0</formula1>
      <formula2>100</formula2>
    </dataValidation>
    <dataValidation type="whole" allowBlank="1" showInputMessage="1" showErrorMessage="1" errorTitle="Valor fuera de rango" error="Ingrese un valor correcto" sqref="E9" xr:uid="{3D4CC444-EEB1-4578-842F-0E522F97D468}">
      <formula1>0</formula1>
      <formula2>100</formula2>
    </dataValidation>
    <dataValidation type="whole" allowBlank="1" showInputMessage="1" showErrorMessage="1" errorTitle="Valor fuera de rango" error="Ingrese un valor correcto" sqref="E10" xr:uid="{EC026DD7-CE53-49F4-A4FA-CB381174E15B}">
      <formula1>0</formula1>
      <formula2>100</formula2>
    </dataValidation>
    <dataValidation type="whole" allowBlank="1" showInputMessage="1" showErrorMessage="1" errorTitle="Valor fuera de rango" error="Ingrese un valor correcto" sqref="E11" xr:uid="{E7E07A0D-83C8-4175-953D-60747E446449}">
      <formula1>0</formula1>
      <formula2>100</formula2>
    </dataValidation>
    <dataValidation type="whole" allowBlank="1" showInputMessage="1" showErrorMessage="1" errorTitle="Valor fuera de rango" error="Ingrese un valor correcto" sqref="E12" xr:uid="{28F1F1B1-ADAC-4E1A-904D-A44F901FAA40}">
      <formula1>0</formula1>
      <formula2>100</formula2>
    </dataValidation>
    <dataValidation type="whole" allowBlank="1" showInputMessage="1" showErrorMessage="1" errorTitle="Valor fuera de rango" error="Ingrese un valor correcto" sqref="E13" xr:uid="{F0668D8B-4415-4C75-AFCB-659516C57CA1}">
      <formula1>0</formula1>
      <formula2>100</formula2>
    </dataValidation>
    <dataValidation type="whole" allowBlank="1" showInputMessage="1" showErrorMessage="1" errorTitle="Valor fuera de rango" error="Ingrese un valor correcto" sqref="E14" xr:uid="{29A8D6E9-2803-45A2-B979-850C2498EDDB}">
      <formula1>0</formula1>
      <formula2>100</formula2>
    </dataValidation>
    <dataValidation type="whole" allowBlank="1" showInputMessage="1" showErrorMessage="1" errorTitle="Valor fuera de rango" error="Ingrese un valor correcto" sqref="E15" xr:uid="{16B121E1-6496-4E44-A3FC-48CD0D2FBB7C}">
      <formula1>0</formula1>
      <formula2>100</formula2>
    </dataValidation>
    <dataValidation type="whole" allowBlank="1" showInputMessage="1" showErrorMessage="1" errorTitle="Valor fuera de rango" error="Ingrese un valor correcto" sqref="E16" xr:uid="{3C4D6332-3016-445E-9D4A-3C48100A7522}">
      <formula1>0</formula1>
      <formula2>100</formula2>
    </dataValidation>
    <dataValidation type="whole" allowBlank="1" showInputMessage="1" showErrorMessage="1" errorTitle="Valor fuera de rango" error="Ingrese un valor correcto" sqref="E17" xr:uid="{A366EE97-9538-45FD-A61F-65DEFE8FDF3A}">
      <formula1>0</formula1>
      <formula2>100</formula2>
    </dataValidation>
    <dataValidation type="whole" allowBlank="1" showInputMessage="1" showErrorMessage="1" errorTitle="Valor fuera de rango" error="Ingrese un valor correcto" sqref="E18" xr:uid="{80D74289-CEC5-4DDD-A441-B6FB4A633519}">
      <formula1>0</formula1>
      <formula2>100</formula2>
    </dataValidation>
    <dataValidation type="whole" allowBlank="1" showInputMessage="1" showErrorMessage="1" errorTitle="Valor fuera de rango" error="Ingrese un valor correcto" sqref="E19" xr:uid="{524A7E06-2CA1-4CD6-B8A7-C75E5E010A2E}">
      <formula1>0</formula1>
      <formula2>100</formula2>
    </dataValidation>
    <dataValidation type="whole" allowBlank="1" showInputMessage="1" showErrorMessage="1" errorTitle="Valor fuera de rango" error="Ingrese un valor correcto" sqref="E20" xr:uid="{78B20CB4-DC1D-476D-8E4B-A64D3672D576}">
      <formula1>0</formula1>
      <formula2>100</formula2>
    </dataValidation>
    <dataValidation type="whole" allowBlank="1" showInputMessage="1" showErrorMessage="1" errorTitle="Valor fuera de rango" error="Ingrese un valor correcto" sqref="E21" xr:uid="{DA129FD9-C0D5-4D8F-9093-7BC1459686CD}">
      <formula1>0</formula1>
      <formula2>100</formula2>
    </dataValidation>
    <dataValidation type="whole" allowBlank="1" showInputMessage="1" showErrorMessage="1" errorTitle="Valor fuera de rango" error="Ingrese un valor correcto" sqref="E22" xr:uid="{4E07F742-659E-4C35-9284-E82BABAE7948}">
      <formula1>0</formula1>
      <formula2>100</formula2>
    </dataValidation>
    <dataValidation type="whole" allowBlank="1" showInputMessage="1" showErrorMessage="1" errorTitle="Valor fuera de rango" error="Ingrese un valor correcto" sqref="E23" xr:uid="{988F1809-1EB1-4F97-8752-71B7CE2E9EDF}">
      <formula1>0</formula1>
      <formula2>100</formula2>
    </dataValidation>
    <dataValidation type="whole" allowBlank="1" showInputMessage="1" showErrorMessage="1" errorTitle="Valor fuera de rango" error="Ingrese un valor correcto" sqref="E24" xr:uid="{2BB454C6-C01B-459C-B559-81054EBC9CF0}">
      <formula1>0</formula1>
      <formula2>100</formula2>
    </dataValidation>
    <dataValidation type="whole" allowBlank="1" showInputMessage="1" showErrorMessage="1" errorTitle="Valor fuera de rango" error="Ingrese un valor correcto" sqref="E25" xr:uid="{C7F03487-55C0-4033-9F0C-B11B6201DA0C}">
      <formula1>0</formula1>
      <formula2>100</formula2>
    </dataValidation>
    <dataValidation type="whole" allowBlank="1" showInputMessage="1" showErrorMessage="1" errorTitle="Valor fuera de rango" error="Ingrese un valor correcto" sqref="E26" xr:uid="{C24C9124-3262-45AD-8D0C-A5648A08EF43}">
      <formula1>0</formula1>
      <formula2>100</formula2>
    </dataValidation>
    <dataValidation type="whole" allowBlank="1" showInputMessage="1" showErrorMessage="1" errorTitle="Valor fuera de rango" error="Ingrese un valor correcto" sqref="E27" xr:uid="{3BB0035B-EEDE-43A7-8CA6-31B0EF638F74}">
      <formula1>0</formula1>
      <formula2>100</formula2>
    </dataValidation>
    <dataValidation type="whole" allowBlank="1" showInputMessage="1" showErrorMessage="1" errorTitle="Valor fuera de rango" error="Ingrese un valor correcto" sqref="E28" xr:uid="{01F09F19-9678-4924-8A26-9E2542D082F4}">
      <formula1>0</formula1>
      <formula2>100</formula2>
    </dataValidation>
    <dataValidation type="whole" allowBlank="1" showInputMessage="1" showErrorMessage="1" errorTitle="Valor fuera de rango" error="Ingrese un valor correcto" sqref="E29" xr:uid="{A802BA05-715E-4634-938B-73731A1C0EA9}">
      <formula1>0</formula1>
      <formula2>100</formula2>
    </dataValidation>
    <dataValidation type="whole" allowBlank="1" showInputMessage="1" showErrorMessage="1" errorTitle="Valor fuera de rango" error="Ingrese un valor correcto" sqref="E30" xr:uid="{59EFE4F8-9B0D-41A5-BB9E-83F388DAFFFD}">
      <formula1>0</formula1>
      <formula2>100</formula2>
    </dataValidation>
    <dataValidation type="whole" allowBlank="1" showInputMessage="1" showErrorMessage="1" errorTitle="Valor fuera de rango" error="Ingrese un valor correcto" sqref="E31" xr:uid="{FBD19C89-6720-4B15-895B-72544D14F6B3}">
      <formula1>0</formula1>
      <formula2>100</formula2>
    </dataValidation>
    <dataValidation type="whole" allowBlank="1" showInputMessage="1" showErrorMessage="1" errorTitle="Valor fuera de rango" error="Ingrese un valor correcto" sqref="E32" xr:uid="{D1F695CC-CB14-4C76-A23B-928D7ACF4E23}">
      <formula1>0</formula1>
      <formula2>100</formula2>
    </dataValidation>
    <dataValidation type="whole" allowBlank="1" showInputMessage="1" showErrorMessage="1" errorTitle="Valor fuera de rango" error="Ingrese un valor correcto" sqref="E33" xr:uid="{BAFD2FBE-DACF-4F0F-A632-51B492E3D701}">
      <formula1>0</formula1>
      <formula2>100</formula2>
    </dataValidation>
    <dataValidation type="whole" allowBlank="1" showInputMessage="1" showErrorMessage="1" errorTitle="Valor fuera de rango" error="Ingrese un valor correcto" sqref="E34" xr:uid="{DAC733FA-C937-431D-B284-87DE97E0A051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4C61F-EAC4-4120-843A-D9F39FE09EBE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274</v>
      </c>
      <c r="C1" s="1" t="s">
        <v>275</v>
      </c>
      <c r="D1" s="5" t="s">
        <v>336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276</v>
      </c>
      <c r="B3" s="11">
        <v>1</v>
      </c>
      <c r="C3" s="12" t="s">
        <v>277</v>
      </c>
      <c r="D3" s="13">
        <v>80</v>
      </c>
      <c r="E3" s="14"/>
      <c r="F3" s="13"/>
      <c r="G3" s="13"/>
      <c r="H3" s="13"/>
      <c r="I3" s="13"/>
      <c r="J3" s="13"/>
      <c r="M3">
        <f>D3+E3+F3+G3+H3</f>
        <v>80</v>
      </c>
      <c r="N3">
        <f>D3*0.17+E3*0.17+F3*0.17+G3*0.17+H3*0.17</f>
        <v>13.600000000000001</v>
      </c>
      <c r="O3">
        <f>I3*0.15</f>
        <v>0</v>
      </c>
      <c r="P3">
        <f>ROUND(N3+O3,0)</f>
        <v>14</v>
      </c>
    </row>
    <row r="4" spans="1:16" x14ac:dyDescent="0.25">
      <c r="A4" s="11" t="s">
        <v>278</v>
      </c>
      <c r="B4" s="11">
        <v>2</v>
      </c>
      <c r="C4" s="12" t="s">
        <v>279</v>
      </c>
      <c r="D4" s="13">
        <v>81</v>
      </c>
      <c r="E4" s="14"/>
      <c r="F4" s="13"/>
      <c r="G4" s="13"/>
      <c r="H4" s="13"/>
      <c r="I4" s="13"/>
      <c r="J4" s="13"/>
      <c r="M4">
        <f>D4+E4+F4+G4+H4</f>
        <v>81</v>
      </c>
      <c r="N4">
        <f>D4*0.17+E4*0.17+F4*0.17+G4*0.17+H4*0.17</f>
        <v>13.770000000000001</v>
      </c>
      <c r="O4">
        <f>I4*0.15</f>
        <v>0</v>
      </c>
      <c r="P4">
        <f>ROUND(N4+O4,0)</f>
        <v>14</v>
      </c>
    </row>
    <row r="5" spans="1:16" x14ac:dyDescent="0.25">
      <c r="A5" s="11" t="s">
        <v>280</v>
      </c>
      <c r="B5" s="11">
        <v>3</v>
      </c>
      <c r="C5" s="12" t="s">
        <v>281</v>
      </c>
      <c r="D5" s="13">
        <v>73</v>
      </c>
      <c r="E5" s="14"/>
      <c r="F5" s="13"/>
      <c r="G5" s="13"/>
      <c r="H5" s="13"/>
      <c r="I5" s="13"/>
      <c r="J5" s="13"/>
      <c r="M5">
        <f>D5+E5+F5+G5+H5</f>
        <v>73</v>
      </c>
      <c r="N5">
        <f>D5*0.17+E5*0.17+F5*0.17+G5*0.17+H5*0.17</f>
        <v>12.41</v>
      </c>
      <c r="O5">
        <f>I5*0.15</f>
        <v>0</v>
      </c>
      <c r="P5">
        <f>ROUND(N5+O5,0)</f>
        <v>12</v>
      </c>
    </row>
    <row r="6" spans="1:16" x14ac:dyDescent="0.25">
      <c r="A6" s="11" t="s">
        <v>282</v>
      </c>
      <c r="B6" s="11">
        <v>4</v>
      </c>
      <c r="C6" s="12" t="s">
        <v>283</v>
      </c>
      <c r="D6" s="13">
        <v>72</v>
      </c>
      <c r="E6" s="14"/>
      <c r="F6" s="13"/>
      <c r="G6" s="13"/>
      <c r="H6" s="13"/>
      <c r="I6" s="13"/>
      <c r="J6" s="13"/>
      <c r="M6">
        <f>D6+E6+F6+G6+H6</f>
        <v>72</v>
      </c>
      <c r="N6">
        <f>D6*0.17+E6*0.17+F6*0.17+G6*0.17+H6*0.17</f>
        <v>12.24</v>
      </c>
      <c r="O6">
        <f>I6*0.15</f>
        <v>0</v>
      </c>
      <c r="P6">
        <f>ROUND(N6+O6,0)</f>
        <v>12</v>
      </c>
    </row>
    <row r="7" spans="1:16" x14ac:dyDescent="0.25">
      <c r="A7" s="11" t="s">
        <v>284</v>
      </c>
      <c r="B7" s="11">
        <v>5</v>
      </c>
      <c r="C7" s="12" t="s">
        <v>285</v>
      </c>
      <c r="D7" s="13">
        <v>61</v>
      </c>
      <c r="E7" s="14"/>
      <c r="F7" s="13"/>
      <c r="G7" s="13"/>
      <c r="H7" s="13"/>
      <c r="I7" s="13"/>
      <c r="J7" s="13"/>
      <c r="M7">
        <f>D7+E7+F7+G7+H7</f>
        <v>61</v>
      </c>
      <c r="N7">
        <f>D7*0.17+E7*0.17+F7*0.17+G7*0.17+H7*0.17</f>
        <v>10.370000000000001</v>
      </c>
      <c r="O7">
        <f>I7*0.15</f>
        <v>0</v>
      </c>
      <c r="P7">
        <f>ROUND(N7+O7,0)</f>
        <v>10</v>
      </c>
    </row>
    <row r="8" spans="1:16" x14ac:dyDescent="0.25">
      <c r="A8" s="11" t="s">
        <v>286</v>
      </c>
      <c r="B8" s="11">
        <v>6</v>
      </c>
      <c r="C8" s="12" t="s">
        <v>287</v>
      </c>
      <c r="D8" s="13">
        <v>86</v>
      </c>
      <c r="E8" s="14"/>
      <c r="F8" s="13"/>
      <c r="G8" s="13"/>
      <c r="H8" s="13"/>
      <c r="I8" s="13"/>
      <c r="J8" s="13"/>
      <c r="M8">
        <f>D8+E8+F8+G8+H8</f>
        <v>86</v>
      </c>
      <c r="N8">
        <f>D8*0.17+E8*0.17+F8*0.17+G8*0.17+H8*0.17</f>
        <v>14.620000000000001</v>
      </c>
      <c r="O8">
        <f>I8*0.15</f>
        <v>0</v>
      </c>
      <c r="P8">
        <f>ROUND(N8+O8,0)</f>
        <v>15</v>
      </c>
    </row>
    <row r="9" spans="1:16" x14ac:dyDescent="0.25">
      <c r="A9" s="11" t="s">
        <v>288</v>
      </c>
      <c r="B9" s="11">
        <v>7</v>
      </c>
      <c r="C9" s="12" t="s">
        <v>289</v>
      </c>
      <c r="D9" s="13">
        <v>62</v>
      </c>
      <c r="E9" s="14"/>
      <c r="F9" s="13"/>
      <c r="G9" s="13"/>
      <c r="H9" s="13"/>
      <c r="I9" s="13"/>
      <c r="J9" s="13"/>
      <c r="M9">
        <f>D9+E9+F9+G9+H9</f>
        <v>62</v>
      </c>
      <c r="N9">
        <f>D9*0.17+E9*0.17+F9*0.17+G9*0.17+H9*0.17</f>
        <v>10.540000000000001</v>
      </c>
      <c r="O9">
        <f>I9*0.15</f>
        <v>0</v>
      </c>
      <c r="P9">
        <f>ROUND(N9+O9,0)</f>
        <v>11</v>
      </c>
    </row>
    <row r="10" spans="1:16" x14ac:dyDescent="0.25">
      <c r="A10" s="11" t="s">
        <v>290</v>
      </c>
      <c r="B10" s="11">
        <v>8</v>
      </c>
      <c r="C10" s="12" t="s">
        <v>291</v>
      </c>
      <c r="D10" s="13">
        <v>79</v>
      </c>
      <c r="E10" s="14"/>
      <c r="F10" s="13"/>
      <c r="G10" s="13"/>
      <c r="H10" s="13"/>
      <c r="I10" s="13"/>
      <c r="J10" s="13"/>
      <c r="M10">
        <f>D10+E10+F10+G10+H10</f>
        <v>79</v>
      </c>
      <c r="N10">
        <f>D10*0.17+E10*0.17+F10*0.17+G10*0.17+H10*0.17</f>
        <v>13.430000000000001</v>
      </c>
      <c r="O10">
        <f>I10*0.15</f>
        <v>0</v>
      </c>
      <c r="P10">
        <f>ROUND(N10+O10,0)</f>
        <v>13</v>
      </c>
    </row>
    <row r="11" spans="1:16" x14ac:dyDescent="0.25">
      <c r="A11" s="11" t="s">
        <v>292</v>
      </c>
      <c r="B11" s="11">
        <v>9</v>
      </c>
      <c r="C11" s="12" t="s">
        <v>293</v>
      </c>
      <c r="D11" s="13">
        <v>71</v>
      </c>
      <c r="E11" s="14"/>
      <c r="F11" s="13"/>
      <c r="G11" s="13"/>
      <c r="H11" s="13"/>
      <c r="I11" s="13"/>
      <c r="J11" s="13"/>
      <c r="M11">
        <f>D11+E11+F11+G11+H11</f>
        <v>71</v>
      </c>
      <c r="N11">
        <f>D11*0.17+E11*0.17+F11*0.17+G11*0.17+H11*0.17</f>
        <v>12.07</v>
      </c>
      <c r="O11">
        <f>I11*0.15</f>
        <v>0</v>
      </c>
      <c r="P11">
        <f>ROUND(N11+O11,0)</f>
        <v>12</v>
      </c>
    </row>
    <row r="12" spans="1:16" x14ac:dyDescent="0.25">
      <c r="A12" s="11" t="s">
        <v>294</v>
      </c>
      <c r="B12" s="11">
        <v>10</v>
      </c>
      <c r="C12" s="12" t="s">
        <v>295</v>
      </c>
      <c r="D12" s="13">
        <v>75</v>
      </c>
      <c r="E12" s="14"/>
      <c r="F12" s="13"/>
      <c r="G12" s="13"/>
      <c r="H12" s="13"/>
      <c r="I12" s="13"/>
      <c r="J12" s="13"/>
      <c r="M12">
        <f>D12+E12+F12+G12+H12</f>
        <v>75</v>
      </c>
      <c r="N12">
        <f>D12*0.17+E12*0.17+F12*0.17+G12*0.17+H12*0.17</f>
        <v>12.750000000000002</v>
      </c>
      <c r="O12">
        <f>I12*0.15</f>
        <v>0</v>
      </c>
      <c r="P12">
        <f>ROUND(N12+O12,0)</f>
        <v>13</v>
      </c>
    </row>
    <row r="13" spans="1:16" x14ac:dyDescent="0.25">
      <c r="A13" s="11" t="s">
        <v>296</v>
      </c>
      <c r="B13" s="11">
        <v>11</v>
      </c>
      <c r="C13" s="12" t="s">
        <v>297</v>
      </c>
      <c r="D13" s="13">
        <v>100</v>
      </c>
      <c r="E13" s="14"/>
      <c r="F13" s="13"/>
      <c r="G13" s="13"/>
      <c r="H13" s="13"/>
      <c r="I13" s="13"/>
      <c r="J13" s="13"/>
      <c r="M13">
        <f>D13+E13+F13+G13+H13</f>
        <v>100</v>
      </c>
      <c r="N13">
        <f>D13*0.17+E13*0.17+F13*0.17+G13*0.17+H13*0.17</f>
        <v>17</v>
      </c>
      <c r="O13">
        <f>I13*0.15</f>
        <v>0</v>
      </c>
      <c r="P13">
        <f>ROUND(N13+O13,0)</f>
        <v>17</v>
      </c>
    </row>
    <row r="14" spans="1:16" x14ac:dyDescent="0.25">
      <c r="A14" s="11" t="s">
        <v>298</v>
      </c>
      <c r="B14" s="11">
        <v>12</v>
      </c>
      <c r="C14" s="12" t="s">
        <v>299</v>
      </c>
      <c r="D14" s="13">
        <v>78</v>
      </c>
      <c r="E14" s="14"/>
      <c r="F14" s="13"/>
      <c r="G14" s="13"/>
      <c r="H14" s="13"/>
      <c r="I14" s="13"/>
      <c r="J14" s="13"/>
      <c r="M14">
        <f>D14+E14+F14+G14+H14</f>
        <v>78</v>
      </c>
      <c r="N14">
        <f>D14*0.17+E14*0.17+F14*0.17+G14*0.17+H14*0.17</f>
        <v>13.260000000000002</v>
      </c>
      <c r="O14">
        <f>I14*0.15</f>
        <v>0</v>
      </c>
      <c r="P14">
        <f>ROUND(N14+O14,0)</f>
        <v>13</v>
      </c>
    </row>
    <row r="15" spans="1:16" x14ac:dyDescent="0.25">
      <c r="A15" s="11" t="s">
        <v>300</v>
      </c>
      <c r="B15" s="11">
        <v>13</v>
      </c>
      <c r="C15" s="12" t="s">
        <v>301</v>
      </c>
      <c r="D15" s="13">
        <v>67</v>
      </c>
      <c r="E15" s="14"/>
      <c r="F15" s="13"/>
      <c r="G15" s="13"/>
      <c r="H15" s="13"/>
      <c r="I15" s="13"/>
      <c r="J15" s="13"/>
      <c r="M15">
        <f>D15+E15+F15+G15+H15</f>
        <v>67</v>
      </c>
      <c r="N15">
        <f>D15*0.17+E15*0.17+F15*0.17+G15*0.17+H15*0.17</f>
        <v>11.39</v>
      </c>
      <c r="O15">
        <f>I15*0.15</f>
        <v>0</v>
      </c>
      <c r="P15">
        <f>ROUND(N15+O15,0)</f>
        <v>11</v>
      </c>
    </row>
    <row r="16" spans="1:16" x14ac:dyDescent="0.25">
      <c r="A16" s="11" t="s">
        <v>302</v>
      </c>
      <c r="B16" s="11">
        <v>14</v>
      </c>
      <c r="C16" s="12" t="s">
        <v>303</v>
      </c>
      <c r="D16" s="13">
        <v>65</v>
      </c>
      <c r="E16" s="14"/>
      <c r="F16" s="13"/>
      <c r="G16" s="13"/>
      <c r="H16" s="13"/>
      <c r="I16" s="13"/>
      <c r="J16" s="13"/>
      <c r="M16">
        <f>D16+E16+F16+G16+H16</f>
        <v>65</v>
      </c>
      <c r="N16">
        <f>D16*0.17+E16*0.17+F16*0.17+G16*0.17+H16*0.17</f>
        <v>11.05</v>
      </c>
      <c r="O16">
        <f>I16*0.15</f>
        <v>0</v>
      </c>
      <c r="P16">
        <f>ROUND(N16+O16,0)</f>
        <v>11</v>
      </c>
    </row>
    <row r="17" spans="1:16" x14ac:dyDescent="0.25">
      <c r="A17" s="11" t="s">
        <v>304</v>
      </c>
      <c r="B17" s="11">
        <v>15</v>
      </c>
      <c r="C17" s="12" t="s">
        <v>305</v>
      </c>
      <c r="D17" s="13">
        <v>66</v>
      </c>
      <c r="E17" s="14"/>
      <c r="F17" s="13"/>
      <c r="G17" s="13"/>
      <c r="H17" s="13"/>
      <c r="I17" s="13"/>
      <c r="J17" s="13"/>
      <c r="M17">
        <f>D17+E17+F17+G17+H17</f>
        <v>66</v>
      </c>
      <c r="N17">
        <f>D17*0.17+E17*0.17+F17*0.17+G17*0.17+H17*0.17</f>
        <v>11.22</v>
      </c>
      <c r="O17">
        <f>I17*0.15</f>
        <v>0</v>
      </c>
      <c r="P17">
        <f>ROUND(N17+O17,0)</f>
        <v>11</v>
      </c>
    </row>
    <row r="18" spans="1:16" x14ac:dyDescent="0.25">
      <c r="A18" s="11" t="s">
        <v>306</v>
      </c>
      <c r="B18" s="11">
        <v>16</v>
      </c>
      <c r="C18" s="12" t="s">
        <v>307</v>
      </c>
      <c r="D18" s="13">
        <v>74</v>
      </c>
      <c r="E18" s="14"/>
      <c r="F18" s="13"/>
      <c r="G18" s="13"/>
      <c r="H18" s="13"/>
      <c r="I18" s="13"/>
      <c r="J18" s="13"/>
      <c r="M18">
        <f>D18+E18+F18+G18+H18</f>
        <v>74</v>
      </c>
      <c r="N18">
        <f>D18*0.17+E18*0.17+F18*0.17+G18*0.17+H18*0.17</f>
        <v>12.58</v>
      </c>
      <c r="O18">
        <f>I18*0.15</f>
        <v>0</v>
      </c>
      <c r="P18">
        <f>ROUND(N18+O18,0)</f>
        <v>13</v>
      </c>
    </row>
    <row r="19" spans="1:16" x14ac:dyDescent="0.25">
      <c r="A19" s="11" t="s">
        <v>308</v>
      </c>
      <c r="B19" s="11">
        <v>17</v>
      </c>
      <c r="C19" s="12" t="s">
        <v>309</v>
      </c>
      <c r="D19" s="13">
        <v>84</v>
      </c>
      <c r="E19" s="14"/>
      <c r="F19" s="13"/>
      <c r="G19" s="13"/>
      <c r="H19" s="13"/>
      <c r="I19" s="13"/>
      <c r="J19" s="13"/>
      <c r="M19">
        <f>D19+E19+F19+G19+H19</f>
        <v>84</v>
      </c>
      <c r="N19">
        <f>D19*0.17+E19*0.17+F19*0.17+G19*0.17+H19*0.17</f>
        <v>14.280000000000001</v>
      </c>
      <c r="O19">
        <f>I19*0.15</f>
        <v>0</v>
      </c>
      <c r="P19">
        <f>ROUND(N19+O19,0)</f>
        <v>14</v>
      </c>
    </row>
    <row r="20" spans="1:16" x14ac:dyDescent="0.25">
      <c r="A20" s="11" t="s">
        <v>310</v>
      </c>
      <c r="B20" s="11">
        <v>18</v>
      </c>
      <c r="C20" s="12" t="s">
        <v>311</v>
      </c>
      <c r="D20" s="13">
        <v>72</v>
      </c>
      <c r="E20" s="14"/>
      <c r="F20" s="13"/>
      <c r="G20" s="13"/>
      <c r="H20" s="13"/>
      <c r="I20" s="13"/>
      <c r="J20" s="13"/>
      <c r="M20">
        <f>D20+E20+F20+G20+H20</f>
        <v>72</v>
      </c>
      <c r="N20">
        <f>D20*0.17+E20*0.17+F20*0.17+G20*0.17+H20*0.17</f>
        <v>12.24</v>
      </c>
      <c r="O20">
        <f>I20*0.15</f>
        <v>0</v>
      </c>
      <c r="P20">
        <f>ROUND(N20+O20,0)</f>
        <v>12</v>
      </c>
    </row>
    <row r="21" spans="1:16" x14ac:dyDescent="0.25">
      <c r="A21" s="11" t="s">
        <v>312</v>
      </c>
      <c r="B21" s="11">
        <v>19</v>
      </c>
      <c r="C21" s="12" t="s">
        <v>313</v>
      </c>
      <c r="D21" s="13">
        <v>92</v>
      </c>
      <c r="E21" s="14"/>
      <c r="F21" s="13"/>
      <c r="G21" s="13"/>
      <c r="H21" s="13"/>
      <c r="I21" s="13"/>
      <c r="J21" s="13"/>
      <c r="M21">
        <f>D21+E21+F21+G21+H21</f>
        <v>92</v>
      </c>
      <c r="N21">
        <f>D21*0.17+E21*0.17+F21*0.17+G21*0.17+H21*0.17</f>
        <v>15.64</v>
      </c>
      <c r="O21">
        <f>I21*0.15</f>
        <v>0</v>
      </c>
      <c r="P21">
        <f>ROUND(N21+O21,0)</f>
        <v>16</v>
      </c>
    </row>
    <row r="22" spans="1:16" x14ac:dyDescent="0.25">
      <c r="A22" s="11" t="s">
        <v>314</v>
      </c>
      <c r="B22" s="11">
        <v>20</v>
      </c>
      <c r="C22" s="12" t="s">
        <v>315</v>
      </c>
      <c r="D22" s="13">
        <v>81</v>
      </c>
      <c r="E22" s="14"/>
      <c r="F22" s="13"/>
      <c r="G22" s="13"/>
      <c r="H22" s="13"/>
      <c r="I22" s="13"/>
      <c r="J22" s="13"/>
      <c r="M22">
        <f>D22+E22+F22+G22+H22</f>
        <v>81</v>
      </c>
      <c r="N22">
        <f>D22*0.17+E22*0.17+F22*0.17+G22*0.17+H22*0.17</f>
        <v>13.770000000000001</v>
      </c>
      <c r="O22">
        <f>I22*0.15</f>
        <v>0</v>
      </c>
      <c r="P22">
        <f>ROUND(N22+O22,0)</f>
        <v>14</v>
      </c>
    </row>
    <row r="23" spans="1:16" x14ac:dyDescent="0.25">
      <c r="A23" s="11" t="s">
        <v>316</v>
      </c>
      <c r="B23" s="11">
        <v>21</v>
      </c>
      <c r="C23" s="12" t="s">
        <v>317</v>
      </c>
      <c r="D23" s="13">
        <v>78</v>
      </c>
      <c r="E23" s="14"/>
      <c r="F23" s="13"/>
      <c r="G23" s="13"/>
      <c r="H23" s="13"/>
      <c r="I23" s="13"/>
      <c r="J23" s="13"/>
      <c r="M23">
        <f>D23+E23+F23+G23+H23</f>
        <v>78</v>
      </c>
      <c r="N23">
        <f>D23*0.17+E23*0.17+F23*0.17+G23*0.17+H23*0.17</f>
        <v>13.260000000000002</v>
      </c>
      <c r="O23">
        <f>I23*0.15</f>
        <v>0</v>
      </c>
      <c r="P23">
        <f>ROUND(N23+O23,0)</f>
        <v>13</v>
      </c>
    </row>
    <row r="24" spans="1:16" x14ac:dyDescent="0.25">
      <c r="A24" s="11" t="s">
        <v>318</v>
      </c>
      <c r="B24" s="11">
        <v>22</v>
      </c>
      <c r="C24" s="12" t="s">
        <v>319</v>
      </c>
      <c r="D24" s="13">
        <v>91</v>
      </c>
      <c r="E24" s="14"/>
      <c r="F24" s="13"/>
      <c r="G24" s="13"/>
      <c r="H24" s="13"/>
      <c r="I24" s="13"/>
      <c r="J24" s="13"/>
      <c r="M24">
        <f>D24+E24+F24+G24+H24</f>
        <v>91</v>
      </c>
      <c r="N24">
        <f>D24*0.17+E24*0.17+F24*0.17+G24*0.17+H24*0.17</f>
        <v>15.47</v>
      </c>
      <c r="O24">
        <f>I24*0.15</f>
        <v>0</v>
      </c>
      <c r="P24">
        <f>ROUND(N24+O24,0)</f>
        <v>15</v>
      </c>
    </row>
    <row r="25" spans="1:16" x14ac:dyDescent="0.25">
      <c r="A25" s="11" t="s">
        <v>320</v>
      </c>
      <c r="B25" s="11">
        <v>23</v>
      </c>
      <c r="C25" s="12" t="s">
        <v>321</v>
      </c>
      <c r="D25" s="13">
        <v>61</v>
      </c>
      <c r="E25" s="14"/>
      <c r="F25" s="13"/>
      <c r="G25" s="13"/>
      <c r="H25" s="13"/>
      <c r="I25" s="13"/>
      <c r="J25" s="13"/>
      <c r="M25">
        <f>D25+E25+F25+G25+H25</f>
        <v>61</v>
      </c>
      <c r="N25">
        <f>D25*0.17+E25*0.17+F25*0.17+G25*0.17+H25*0.17</f>
        <v>10.370000000000001</v>
      </c>
      <c r="O25">
        <f>I25*0.15</f>
        <v>0</v>
      </c>
      <c r="P25">
        <f>ROUND(N25+O25,0)</f>
        <v>10</v>
      </c>
    </row>
    <row r="26" spans="1:16" x14ac:dyDescent="0.25">
      <c r="A26" s="11" t="s">
        <v>322</v>
      </c>
      <c r="B26" s="11">
        <v>24</v>
      </c>
      <c r="C26" s="12" t="s">
        <v>323</v>
      </c>
      <c r="D26" s="13">
        <v>71</v>
      </c>
      <c r="E26" s="14"/>
      <c r="F26" s="13"/>
      <c r="G26" s="13"/>
      <c r="H26" s="13"/>
      <c r="I26" s="13"/>
      <c r="J26" s="13"/>
      <c r="M26">
        <f>D26+E26+F26+G26+H26</f>
        <v>71</v>
      </c>
      <c r="N26">
        <f>D26*0.17+E26*0.17+F26*0.17+G26*0.17+H26*0.17</f>
        <v>12.07</v>
      </c>
      <c r="O26">
        <f>I26*0.15</f>
        <v>0</v>
      </c>
      <c r="P26">
        <f>ROUND(N26+O26,0)</f>
        <v>12</v>
      </c>
    </row>
    <row r="27" spans="1:16" x14ac:dyDescent="0.25">
      <c r="A27" s="11" t="s">
        <v>324</v>
      </c>
      <c r="B27" s="11">
        <v>25</v>
      </c>
      <c r="C27" s="12" t="s">
        <v>325</v>
      </c>
      <c r="D27" s="13">
        <v>100</v>
      </c>
      <c r="E27" s="14"/>
      <c r="F27" s="13"/>
      <c r="G27" s="13"/>
      <c r="H27" s="13"/>
      <c r="I27" s="13"/>
      <c r="J27" s="13"/>
      <c r="M27">
        <f>D27+E27+F27+G27+H27</f>
        <v>100</v>
      </c>
      <c r="N27">
        <f>D27*0.17+E27*0.17+F27*0.17+G27*0.17+H27*0.17</f>
        <v>17</v>
      </c>
      <c r="O27">
        <f>I27*0.15</f>
        <v>0</v>
      </c>
      <c r="P27">
        <f>ROUND(N27+O27,0)</f>
        <v>17</v>
      </c>
    </row>
    <row r="28" spans="1:16" x14ac:dyDescent="0.25">
      <c r="A28" s="11" t="s">
        <v>326</v>
      </c>
      <c r="B28" s="11">
        <v>26</v>
      </c>
      <c r="C28" s="12" t="s">
        <v>327</v>
      </c>
      <c r="D28" s="13">
        <v>100</v>
      </c>
      <c r="E28" s="14"/>
      <c r="F28" s="13"/>
      <c r="G28" s="13"/>
      <c r="H28" s="13"/>
      <c r="I28" s="13"/>
      <c r="J28" s="13"/>
      <c r="M28">
        <f>D28+E28+F28+G28+H28</f>
        <v>100</v>
      </c>
      <c r="N28">
        <f>D28*0.17+E28*0.17+F28*0.17+G28*0.17+H28*0.17</f>
        <v>17</v>
      </c>
      <c r="O28">
        <f>I28*0.15</f>
        <v>0</v>
      </c>
      <c r="P28">
        <f>ROUND(N28+O28,0)</f>
        <v>17</v>
      </c>
    </row>
    <row r="29" spans="1:16" x14ac:dyDescent="0.25">
      <c r="A29" s="11" t="s">
        <v>328</v>
      </c>
      <c r="B29" s="11">
        <v>27</v>
      </c>
      <c r="C29" s="12" t="s">
        <v>329</v>
      </c>
      <c r="D29" s="13">
        <v>60</v>
      </c>
      <c r="E29" s="14"/>
      <c r="F29" s="13"/>
      <c r="G29" s="13"/>
      <c r="H29" s="13"/>
      <c r="I29" s="13"/>
      <c r="J29" s="13"/>
      <c r="M29">
        <f>D29+E29+F29+G29+H29</f>
        <v>60</v>
      </c>
      <c r="N29">
        <f>D29*0.17+E29*0.17+F29*0.17+G29*0.17+H29*0.17</f>
        <v>10.200000000000001</v>
      </c>
      <c r="O29">
        <f>I29*0.15</f>
        <v>0</v>
      </c>
      <c r="P29">
        <f>ROUND(N29+O29,0)</f>
        <v>10</v>
      </c>
    </row>
    <row r="30" spans="1:16" x14ac:dyDescent="0.25">
      <c r="A30" s="11" t="s">
        <v>330</v>
      </c>
      <c r="B30" s="11">
        <v>28</v>
      </c>
      <c r="C30" s="12" t="s">
        <v>331</v>
      </c>
      <c r="D30" s="13">
        <v>91</v>
      </c>
      <c r="E30" s="14"/>
      <c r="F30" s="13"/>
      <c r="G30" s="13"/>
      <c r="H30" s="13"/>
      <c r="I30" s="13"/>
      <c r="J30" s="13"/>
      <c r="M30">
        <f>D30+E30+F30+G30+H30</f>
        <v>91</v>
      </c>
      <c r="N30">
        <f>D30*0.17+E30*0.17+F30*0.17+G30*0.17+H30*0.17</f>
        <v>15.47</v>
      </c>
      <c r="O30">
        <f>I30*0.15</f>
        <v>0</v>
      </c>
      <c r="P30">
        <f>ROUND(N30+O30,0)</f>
        <v>15</v>
      </c>
    </row>
    <row r="31" spans="1:16" x14ac:dyDescent="0.25">
      <c r="A31" s="11" t="s">
        <v>332</v>
      </c>
      <c r="B31" s="11">
        <v>29</v>
      </c>
      <c r="C31" s="12" t="s">
        <v>333</v>
      </c>
      <c r="D31" s="13">
        <v>90</v>
      </c>
      <c r="E31" s="14"/>
      <c r="F31" s="13"/>
      <c r="G31" s="13"/>
      <c r="H31" s="13"/>
      <c r="I31" s="13"/>
      <c r="J31" s="13"/>
      <c r="M31">
        <f>D31+E31+F31+G31+H31</f>
        <v>90</v>
      </c>
      <c r="N31">
        <f>D31*0.17+E31*0.17+F31*0.17+G31*0.17+H31*0.17</f>
        <v>15.3</v>
      </c>
      <c r="O31">
        <f>I31*0.15</f>
        <v>0</v>
      </c>
      <c r="P31">
        <f>ROUND(N31+O31,0)</f>
        <v>15</v>
      </c>
    </row>
    <row r="32" spans="1:16" x14ac:dyDescent="0.25">
      <c r="A32" s="11" t="s">
        <v>334</v>
      </c>
      <c r="B32" s="11">
        <v>30</v>
      </c>
      <c r="C32" s="12" t="s">
        <v>335</v>
      </c>
      <c r="D32" s="13">
        <v>79</v>
      </c>
      <c r="E32" s="14"/>
      <c r="F32" s="13"/>
      <c r="G32" s="13"/>
      <c r="H32" s="13"/>
      <c r="I32" s="13"/>
      <c r="J32" s="13"/>
      <c r="M32">
        <f>D32+E32+F32+G32+H32</f>
        <v>79</v>
      </c>
      <c r="N32">
        <f>D32*0.17+E32*0.17+F32*0.17+G32*0.17+H32*0.17</f>
        <v>13.430000000000001</v>
      </c>
      <c r="O32">
        <f>I32*0.15</f>
        <v>0</v>
      </c>
      <c r="P32">
        <f>ROUND(N32+O32,0)</f>
        <v>13</v>
      </c>
    </row>
  </sheetData>
  <sheetProtection algorithmName="SHA-512" hashValue="+C4SL8Y6ZiNuEzR3wcXT9VukrTQE5IkqV7guBXh3sRawouW1HdjwKbmQqd5T/1MNV+WCohDTtSkCkR/cnLHEOA==" saltValue="tGGW8IbzaReIeA7mv1YMQg==" spinCount="100000" sheet="1" objects="1" scenarios="1"/>
  <dataValidations count="30">
    <dataValidation type="whole" allowBlank="1" showInputMessage="1" showErrorMessage="1" errorTitle="Valor fuera de rango" error="Ingrese un valor correcto" sqref="E3" xr:uid="{92074469-7E23-46DF-89F8-AB952D7D39DE}">
      <formula1>0</formula1>
      <formula2>100</formula2>
    </dataValidation>
    <dataValidation type="whole" allowBlank="1" showInputMessage="1" showErrorMessage="1" errorTitle="Valor fuera de rango" error="Ingrese un valor correcto" sqref="E4" xr:uid="{410A1543-78FC-4C0F-B531-027C5AEF46CB}">
      <formula1>0</formula1>
      <formula2>100</formula2>
    </dataValidation>
    <dataValidation type="whole" allowBlank="1" showInputMessage="1" showErrorMessage="1" errorTitle="Valor fuera de rango" error="Ingrese un valor correcto" sqref="E5" xr:uid="{84A8C535-FB7F-4400-939D-92F6E0FBA683}">
      <formula1>0</formula1>
      <formula2>100</formula2>
    </dataValidation>
    <dataValidation type="whole" allowBlank="1" showInputMessage="1" showErrorMessage="1" errorTitle="Valor fuera de rango" error="Ingrese un valor correcto" sqref="E6" xr:uid="{5A437C2A-DDD9-4EC0-91D7-CD3B0B51E858}">
      <formula1>0</formula1>
      <formula2>100</formula2>
    </dataValidation>
    <dataValidation type="whole" allowBlank="1" showInputMessage="1" showErrorMessage="1" errorTitle="Valor fuera de rango" error="Ingrese un valor correcto" sqref="E7" xr:uid="{99BB9326-7057-4D8B-BF26-ADDF5DB91A6D}">
      <formula1>0</formula1>
      <formula2>100</formula2>
    </dataValidation>
    <dataValidation type="whole" allowBlank="1" showInputMessage="1" showErrorMessage="1" errorTitle="Valor fuera de rango" error="Ingrese un valor correcto" sqref="E8" xr:uid="{CEDEF075-ED35-4EF5-B048-1DA39E681206}">
      <formula1>0</formula1>
      <formula2>100</formula2>
    </dataValidation>
    <dataValidation type="whole" allowBlank="1" showInputMessage="1" showErrorMessage="1" errorTitle="Valor fuera de rango" error="Ingrese un valor correcto" sqref="E9" xr:uid="{D50FFAF8-1C96-4E38-AD4C-41A08C48A6ED}">
      <formula1>0</formula1>
      <formula2>100</formula2>
    </dataValidation>
    <dataValidation type="whole" allowBlank="1" showInputMessage="1" showErrorMessage="1" errorTitle="Valor fuera de rango" error="Ingrese un valor correcto" sqref="E10" xr:uid="{1398B3AE-79C5-400D-B483-8826B546DD86}">
      <formula1>0</formula1>
      <formula2>100</formula2>
    </dataValidation>
    <dataValidation type="whole" allowBlank="1" showInputMessage="1" showErrorMessage="1" errorTitle="Valor fuera de rango" error="Ingrese un valor correcto" sqref="E11" xr:uid="{ADF42208-A145-4DA0-A3C6-08B42001888D}">
      <formula1>0</formula1>
      <formula2>100</formula2>
    </dataValidation>
    <dataValidation type="whole" allowBlank="1" showInputMessage="1" showErrorMessage="1" errorTitle="Valor fuera de rango" error="Ingrese un valor correcto" sqref="E12" xr:uid="{5025DC77-4820-4B68-8973-B799C7744260}">
      <formula1>0</formula1>
      <formula2>100</formula2>
    </dataValidation>
    <dataValidation type="whole" allowBlank="1" showInputMessage="1" showErrorMessage="1" errorTitle="Valor fuera de rango" error="Ingrese un valor correcto" sqref="E13" xr:uid="{D505B6A5-1038-4BA5-A1AA-0C24A1E74247}">
      <formula1>0</formula1>
      <formula2>100</formula2>
    </dataValidation>
    <dataValidation type="whole" allowBlank="1" showInputMessage="1" showErrorMessage="1" errorTitle="Valor fuera de rango" error="Ingrese un valor correcto" sqref="E14" xr:uid="{63D8F201-73EB-4D23-8EE3-4E85EF877979}">
      <formula1>0</formula1>
      <formula2>100</formula2>
    </dataValidation>
    <dataValidation type="whole" allowBlank="1" showInputMessage="1" showErrorMessage="1" errorTitle="Valor fuera de rango" error="Ingrese un valor correcto" sqref="E15" xr:uid="{CAD449F3-8A71-45C7-8740-B32C43109984}">
      <formula1>0</formula1>
      <formula2>100</formula2>
    </dataValidation>
    <dataValidation type="whole" allowBlank="1" showInputMessage="1" showErrorMessage="1" errorTitle="Valor fuera de rango" error="Ingrese un valor correcto" sqref="E16" xr:uid="{F9BB8F10-710C-46E7-9E18-85BC6E7B03E2}">
      <formula1>0</formula1>
      <formula2>100</formula2>
    </dataValidation>
    <dataValidation type="whole" allowBlank="1" showInputMessage="1" showErrorMessage="1" errorTitle="Valor fuera de rango" error="Ingrese un valor correcto" sqref="E17" xr:uid="{93FA5E7C-497C-49AE-99C3-7DA29AACC071}">
      <formula1>0</formula1>
      <formula2>100</formula2>
    </dataValidation>
    <dataValidation type="whole" allowBlank="1" showInputMessage="1" showErrorMessage="1" errorTitle="Valor fuera de rango" error="Ingrese un valor correcto" sqref="E18" xr:uid="{BF31A458-C9E8-46BA-B097-241EAF4EBACB}">
      <formula1>0</formula1>
      <formula2>100</formula2>
    </dataValidation>
    <dataValidation type="whole" allowBlank="1" showInputMessage="1" showErrorMessage="1" errorTitle="Valor fuera de rango" error="Ingrese un valor correcto" sqref="E19" xr:uid="{3145E306-02CF-44D6-A3ED-666174EA8339}">
      <formula1>0</formula1>
      <formula2>100</formula2>
    </dataValidation>
    <dataValidation type="whole" allowBlank="1" showInputMessage="1" showErrorMessage="1" errorTitle="Valor fuera de rango" error="Ingrese un valor correcto" sqref="E20" xr:uid="{99ACE9BB-1A67-4A6B-B3F2-4D33E852019B}">
      <formula1>0</formula1>
      <formula2>100</formula2>
    </dataValidation>
    <dataValidation type="whole" allowBlank="1" showInputMessage="1" showErrorMessage="1" errorTitle="Valor fuera de rango" error="Ingrese un valor correcto" sqref="E21" xr:uid="{D09373AB-4980-4711-A020-0C9023D0A404}">
      <formula1>0</formula1>
      <formula2>100</formula2>
    </dataValidation>
    <dataValidation type="whole" allowBlank="1" showInputMessage="1" showErrorMessage="1" errorTitle="Valor fuera de rango" error="Ingrese un valor correcto" sqref="E22" xr:uid="{14F842BC-D6DC-47C4-8F21-9880C6B20AA8}">
      <formula1>0</formula1>
      <formula2>100</formula2>
    </dataValidation>
    <dataValidation type="whole" allowBlank="1" showInputMessage="1" showErrorMessage="1" errorTitle="Valor fuera de rango" error="Ingrese un valor correcto" sqref="E23" xr:uid="{79CC82E1-7331-4BFD-9754-1866B014F24A}">
      <formula1>0</formula1>
      <formula2>100</formula2>
    </dataValidation>
    <dataValidation type="whole" allowBlank="1" showInputMessage="1" showErrorMessage="1" errorTitle="Valor fuera de rango" error="Ingrese un valor correcto" sqref="E24" xr:uid="{4E2A703F-ABD7-4843-8B98-1BBEFBA4051D}">
      <formula1>0</formula1>
      <formula2>100</formula2>
    </dataValidation>
    <dataValidation type="whole" allowBlank="1" showInputMessage="1" showErrorMessage="1" errorTitle="Valor fuera de rango" error="Ingrese un valor correcto" sqref="E25" xr:uid="{0AF6C769-12E4-4D75-B8D8-EC25AE50AFEB}">
      <formula1>0</formula1>
      <formula2>100</formula2>
    </dataValidation>
    <dataValidation type="whole" allowBlank="1" showInputMessage="1" showErrorMessage="1" errorTitle="Valor fuera de rango" error="Ingrese un valor correcto" sqref="E26" xr:uid="{20A4BA18-35C2-47A9-95FA-E1FFD19B01A6}">
      <formula1>0</formula1>
      <formula2>100</formula2>
    </dataValidation>
    <dataValidation type="whole" allowBlank="1" showInputMessage="1" showErrorMessage="1" errorTitle="Valor fuera de rango" error="Ingrese un valor correcto" sqref="E27" xr:uid="{403665A6-6931-4CA7-AF6A-8FCA497EC377}">
      <formula1>0</formula1>
      <formula2>100</formula2>
    </dataValidation>
    <dataValidation type="whole" allowBlank="1" showInputMessage="1" showErrorMessage="1" errorTitle="Valor fuera de rango" error="Ingrese un valor correcto" sqref="E28" xr:uid="{1F42785E-485F-46AC-9056-67CDFDF6CFE5}">
      <formula1>0</formula1>
      <formula2>100</formula2>
    </dataValidation>
    <dataValidation type="whole" allowBlank="1" showInputMessage="1" showErrorMessage="1" errorTitle="Valor fuera de rango" error="Ingrese un valor correcto" sqref="E29" xr:uid="{9B9F892F-4EF3-4025-A2CA-544D53E98EA3}">
      <formula1>0</formula1>
      <formula2>100</formula2>
    </dataValidation>
    <dataValidation type="whole" allowBlank="1" showInputMessage="1" showErrorMessage="1" errorTitle="Valor fuera de rango" error="Ingrese un valor correcto" sqref="E30" xr:uid="{EC380C58-B23F-46BD-8EC2-66C3737EB939}">
      <formula1>0</formula1>
      <formula2>100</formula2>
    </dataValidation>
    <dataValidation type="whole" allowBlank="1" showInputMessage="1" showErrorMessage="1" errorTitle="Valor fuera de rango" error="Ingrese un valor correcto" sqref="E31" xr:uid="{83CE0CF4-CE68-4641-8141-96F8B20F2E05}">
      <formula1>0</formula1>
      <formula2>100</formula2>
    </dataValidation>
    <dataValidation type="whole" allowBlank="1" showInputMessage="1" showErrorMessage="1" errorTitle="Valor fuera de rango" error="Ingrese un valor correcto" sqref="E32" xr:uid="{C7CD7C91-DCAE-4BB5-BC7C-CA3946C09D88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91494-4EB9-4C6D-AA94-239733BA80BF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337</v>
      </c>
      <c r="C1" s="1" t="s">
        <v>338</v>
      </c>
      <c r="D1" s="5" t="s">
        <v>397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339</v>
      </c>
      <c r="B3" s="11">
        <v>1</v>
      </c>
      <c r="C3" s="12" t="s">
        <v>340</v>
      </c>
      <c r="D3" s="13">
        <v>80</v>
      </c>
      <c r="E3" s="14"/>
      <c r="F3" s="13"/>
      <c r="G3" s="13"/>
      <c r="H3" s="13"/>
      <c r="I3" s="13"/>
      <c r="J3" s="13"/>
      <c r="M3">
        <f>D3+E3+F3+G3+H3</f>
        <v>80</v>
      </c>
      <c r="N3">
        <f>D3*0.17+E3*0.17+F3*0.17+G3*0.17+H3*0.17</f>
        <v>13.600000000000001</v>
      </c>
      <c r="O3">
        <f>I3*0.15</f>
        <v>0</v>
      </c>
      <c r="P3">
        <f>ROUND(N3+O3,0)</f>
        <v>14</v>
      </c>
    </row>
    <row r="4" spans="1:16" x14ac:dyDescent="0.25">
      <c r="A4" s="11" t="s">
        <v>341</v>
      </c>
      <c r="B4" s="11">
        <v>2</v>
      </c>
      <c r="C4" s="12" t="s">
        <v>342</v>
      </c>
      <c r="D4" s="13">
        <v>91</v>
      </c>
      <c r="E4" s="14"/>
      <c r="F4" s="13"/>
      <c r="G4" s="13"/>
      <c r="H4" s="13"/>
      <c r="I4" s="13"/>
      <c r="J4" s="13"/>
      <c r="M4">
        <f>D4+E4+F4+G4+H4</f>
        <v>91</v>
      </c>
      <c r="N4">
        <f>D4*0.17+E4*0.17+F4*0.17+G4*0.17+H4*0.17</f>
        <v>15.47</v>
      </c>
      <c r="O4">
        <f>I4*0.15</f>
        <v>0</v>
      </c>
      <c r="P4">
        <f>ROUND(N4+O4,0)</f>
        <v>15</v>
      </c>
    </row>
    <row r="5" spans="1:16" x14ac:dyDescent="0.25">
      <c r="A5" s="11" t="s">
        <v>343</v>
      </c>
      <c r="B5" s="11">
        <v>3</v>
      </c>
      <c r="C5" s="12" t="s">
        <v>344</v>
      </c>
      <c r="D5" s="13">
        <v>91</v>
      </c>
      <c r="E5" s="14"/>
      <c r="F5" s="13"/>
      <c r="G5" s="13"/>
      <c r="H5" s="13"/>
      <c r="I5" s="13"/>
      <c r="J5" s="13"/>
      <c r="M5">
        <f>D5+E5+F5+G5+H5</f>
        <v>91</v>
      </c>
      <c r="N5">
        <f>D5*0.17+E5*0.17+F5*0.17+G5*0.17+H5*0.17</f>
        <v>15.47</v>
      </c>
      <c r="O5">
        <f>I5*0.15</f>
        <v>0</v>
      </c>
      <c r="P5">
        <f>ROUND(N5+O5,0)</f>
        <v>15</v>
      </c>
    </row>
    <row r="6" spans="1:16" x14ac:dyDescent="0.25">
      <c r="A6" s="11" t="s">
        <v>345</v>
      </c>
      <c r="B6" s="11">
        <v>4</v>
      </c>
      <c r="C6" s="12" t="s">
        <v>346</v>
      </c>
      <c r="D6" s="13">
        <v>85</v>
      </c>
      <c r="E6" s="14"/>
      <c r="F6" s="13"/>
      <c r="G6" s="13"/>
      <c r="H6" s="13"/>
      <c r="I6" s="13"/>
      <c r="J6" s="13"/>
      <c r="M6">
        <f>D6+E6+F6+G6+H6</f>
        <v>85</v>
      </c>
      <c r="N6">
        <f>D6*0.17+E6*0.17+F6*0.17+G6*0.17+H6*0.17</f>
        <v>14.450000000000001</v>
      </c>
      <c r="O6">
        <f>I6*0.15</f>
        <v>0</v>
      </c>
      <c r="P6">
        <f>ROUND(N6+O6,0)</f>
        <v>14</v>
      </c>
    </row>
    <row r="7" spans="1:16" x14ac:dyDescent="0.25">
      <c r="A7" s="11" t="s">
        <v>347</v>
      </c>
      <c r="B7" s="11">
        <v>5</v>
      </c>
      <c r="C7" s="12" t="s">
        <v>348</v>
      </c>
      <c r="D7" s="13">
        <v>65</v>
      </c>
      <c r="E7" s="14"/>
      <c r="F7" s="13"/>
      <c r="G7" s="13"/>
      <c r="H7" s="13"/>
      <c r="I7" s="13"/>
      <c r="J7" s="13"/>
      <c r="M7">
        <f>D7+E7+F7+G7+H7</f>
        <v>65</v>
      </c>
      <c r="N7">
        <f>D7*0.17+E7*0.17+F7*0.17+G7*0.17+H7*0.17</f>
        <v>11.05</v>
      </c>
      <c r="O7">
        <f>I7*0.15</f>
        <v>0</v>
      </c>
      <c r="P7">
        <f>ROUND(N7+O7,0)</f>
        <v>11</v>
      </c>
    </row>
    <row r="8" spans="1:16" x14ac:dyDescent="0.25">
      <c r="A8" s="11" t="s">
        <v>349</v>
      </c>
      <c r="B8" s="11">
        <v>6</v>
      </c>
      <c r="C8" s="12" t="s">
        <v>350</v>
      </c>
      <c r="D8" s="13">
        <v>61</v>
      </c>
      <c r="E8" s="14"/>
      <c r="F8" s="13"/>
      <c r="G8" s="13"/>
      <c r="H8" s="13"/>
      <c r="I8" s="13"/>
      <c r="J8" s="13"/>
      <c r="M8">
        <f>D8+E8+F8+G8+H8</f>
        <v>61</v>
      </c>
      <c r="N8">
        <f>D8*0.17+E8*0.17+F8*0.17+G8*0.17+H8*0.17</f>
        <v>10.370000000000001</v>
      </c>
      <c r="O8">
        <f>I8*0.15</f>
        <v>0</v>
      </c>
      <c r="P8">
        <f>ROUND(N8+O8,0)</f>
        <v>10</v>
      </c>
    </row>
    <row r="9" spans="1:16" x14ac:dyDescent="0.25">
      <c r="A9" s="11" t="s">
        <v>351</v>
      </c>
      <c r="B9" s="11">
        <v>7</v>
      </c>
      <c r="C9" s="12" t="s">
        <v>352</v>
      </c>
      <c r="D9" s="13">
        <v>86</v>
      </c>
      <c r="E9" s="14"/>
      <c r="F9" s="13"/>
      <c r="G9" s="13"/>
      <c r="H9" s="13"/>
      <c r="I9" s="13"/>
      <c r="J9" s="13"/>
      <c r="M9">
        <f>D9+E9+F9+G9+H9</f>
        <v>86</v>
      </c>
      <c r="N9">
        <f>D9*0.17+E9*0.17+F9*0.17+G9*0.17+H9*0.17</f>
        <v>14.620000000000001</v>
      </c>
      <c r="O9">
        <f>I9*0.15</f>
        <v>0</v>
      </c>
      <c r="P9">
        <f>ROUND(N9+O9,0)</f>
        <v>15</v>
      </c>
    </row>
    <row r="10" spans="1:16" x14ac:dyDescent="0.25">
      <c r="A10" s="11" t="s">
        <v>353</v>
      </c>
      <c r="B10" s="11">
        <v>8</v>
      </c>
      <c r="C10" s="12" t="s">
        <v>354</v>
      </c>
      <c r="D10" s="13">
        <v>70</v>
      </c>
      <c r="E10" s="14"/>
      <c r="F10" s="13"/>
      <c r="G10" s="13"/>
      <c r="H10" s="13"/>
      <c r="I10" s="13"/>
      <c r="J10" s="13"/>
      <c r="M10">
        <f>D10+E10+F10+G10+H10</f>
        <v>70</v>
      </c>
      <c r="N10">
        <f>D10*0.17+E10*0.17+F10*0.17+G10*0.17+H10*0.17</f>
        <v>11.9</v>
      </c>
      <c r="O10">
        <f>I10*0.15</f>
        <v>0</v>
      </c>
      <c r="P10">
        <f>ROUND(N10+O10,0)</f>
        <v>12</v>
      </c>
    </row>
    <row r="11" spans="1:16" x14ac:dyDescent="0.25">
      <c r="A11" s="11" t="s">
        <v>355</v>
      </c>
      <c r="B11" s="11">
        <v>9</v>
      </c>
      <c r="C11" s="12" t="s">
        <v>356</v>
      </c>
      <c r="D11" s="13">
        <v>86</v>
      </c>
      <c r="E11" s="14"/>
      <c r="F11" s="13"/>
      <c r="G11" s="13"/>
      <c r="H11" s="13"/>
      <c r="I11" s="13"/>
      <c r="J11" s="13"/>
      <c r="M11">
        <f>D11+E11+F11+G11+H11</f>
        <v>86</v>
      </c>
      <c r="N11">
        <f>D11*0.17+E11*0.17+F11*0.17+G11*0.17+H11*0.17</f>
        <v>14.620000000000001</v>
      </c>
      <c r="O11">
        <f>I11*0.15</f>
        <v>0</v>
      </c>
      <c r="P11">
        <f>ROUND(N11+O11,0)</f>
        <v>15</v>
      </c>
    </row>
    <row r="12" spans="1:16" x14ac:dyDescent="0.25">
      <c r="A12" s="11" t="s">
        <v>357</v>
      </c>
      <c r="B12" s="11">
        <v>10</v>
      </c>
      <c r="C12" s="12" t="s">
        <v>358</v>
      </c>
      <c r="D12" s="13">
        <v>89</v>
      </c>
      <c r="E12" s="14"/>
      <c r="F12" s="13"/>
      <c r="G12" s="13"/>
      <c r="H12" s="13"/>
      <c r="I12" s="13"/>
      <c r="J12" s="13"/>
      <c r="M12">
        <f>D12+E12+F12+G12+H12</f>
        <v>89</v>
      </c>
      <c r="N12">
        <f>D12*0.17+E12*0.17+F12*0.17+G12*0.17+H12*0.17</f>
        <v>15.13</v>
      </c>
      <c r="O12">
        <f>I12*0.15</f>
        <v>0</v>
      </c>
      <c r="P12">
        <f>ROUND(N12+O12,0)</f>
        <v>15</v>
      </c>
    </row>
    <row r="13" spans="1:16" x14ac:dyDescent="0.25">
      <c r="A13" s="11" t="s">
        <v>359</v>
      </c>
      <c r="B13" s="11">
        <v>11</v>
      </c>
      <c r="C13" s="12" t="s">
        <v>360</v>
      </c>
      <c r="D13" s="13">
        <v>82</v>
      </c>
      <c r="E13" s="14"/>
      <c r="F13" s="13"/>
      <c r="G13" s="13"/>
      <c r="H13" s="13"/>
      <c r="I13" s="13"/>
      <c r="J13" s="13"/>
      <c r="M13">
        <f>D13+E13+F13+G13+H13</f>
        <v>82</v>
      </c>
      <c r="N13">
        <f>D13*0.17+E13*0.17+F13*0.17+G13*0.17+H13*0.17</f>
        <v>13.940000000000001</v>
      </c>
      <c r="O13">
        <f>I13*0.15</f>
        <v>0</v>
      </c>
      <c r="P13">
        <f>ROUND(N13+O13,0)</f>
        <v>14</v>
      </c>
    </row>
    <row r="14" spans="1:16" x14ac:dyDescent="0.25">
      <c r="A14" s="11" t="s">
        <v>361</v>
      </c>
      <c r="B14" s="11">
        <v>12</v>
      </c>
      <c r="C14" s="12" t="s">
        <v>362</v>
      </c>
      <c r="D14" s="13">
        <v>98</v>
      </c>
      <c r="E14" s="14"/>
      <c r="F14" s="13"/>
      <c r="G14" s="13"/>
      <c r="H14" s="13"/>
      <c r="I14" s="13"/>
      <c r="J14" s="13"/>
      <c r="M14">
        <f>D14+E14+F14+G14+H14</f>
        <v>98</v>
      </c>
      <c r="N14">
        <f>D14*0.17+E14*0.17+F14*0.17+G14*0.17+H14*0.17</f>
        <v>16.66</v>
      </c>
      <c r="O14">
        <f>I14*0.15</f>
        <v>0</v>
      </c>
      <c r="P14">
        <f>ROUND(N14+O14,0)</f>
        <v>17</v>
      </c>
    </row>
    <row r="15" spans="1:16" x14ac:dyDescent="0.25">
      <c r="A15" s="11" t="s">
        <v>363</v>
      </c>
      <c r="B15" s="11">
        <v>13</v>
      </c>
      <c r="C15" s="12" t="s">
        <v>364</v>
      </c>
      <c r="D15" s="13">
        <v>83</v>
      </c>
      <c r="E15" s="14"/>
      <c r="F15" s="13"/>
      <c r="G15" s="13"/>
      <c r="H15" s="13"/>
      <c r="I15" s="13"/>
      <c r="J15" s="13"/>
      <c r="M15">
        <f>D15+E15+F15+G15+H15</f>
        <v>83</v>
      </c>
      <c r="N15">
        <f>D15*0.17+E15*0.17+F15*0.17+G15*0.17+H15*0.17</f>
        <v>14.110000000000001</v>
      </c>
      <c r="O15">
        <f>I15*0.15</f>
        <v>0</v>
      </c>
      <c r="P15">
        <f>ROUND(N15+O15,0)</f>
        <v>14</v>
      </c>
    </row>
    <row r="16" spans="1:16" x14ac:dyDescent="0.25">
      <c r="A16" s="11" t="s">
        <v>365</v>
      </c>
      <c r="B16" s="11">
        <v>14</v>
      </c>
      <c r="C16" s="12" t="s">
        <v>366</v>
      </c>
      <c r="D16" s="13">
        <v>85</v>
      </c>
      <c r="E16" s="14"/>
      <c r="F16" s="13"/>
      <c r="G16" s="13"/>
      <c r="H16" s="13"/>
      <c r="I16" s="13"/>
      <c r="J16" s="13"/>
      <c r="M16">
        <f>D16+E16+F16+G16+H16</f>
        <v>85</v>
      </c>
      <c r="N16">
        <f>D16*0.17+E16*0.17+F16*0.17+G16*0.17+H16*0.17</f>
        <v>14.450000000000001</v>
      </c>
      <c r="O16">
        <f>I16*0.15</f>
        <v>0</v>
      </c>
      <c r="P16">
        <f>ROUND(N16+O16,0)</f>
        <v>14</v>
      </c>
    </row>
    <row r="17" spans="1:16" x14ac:dyDescent="0.25">
      <c r="A17" s="11" t="s">
        <v>367</v>
      </c>
      <c r="B17" s="11">
        <v>15</v>
      </c>
      <c r="C17" s="12" t="s">
        <v>368</v>
      </c>
      <c r="D17" s="13">
        <v>77</v>
      </c>
      <c r="E17" s="14"/>
      <c r="F17" s="13"/>
      <c r="G17" s="13"/>
      <c r="H17" s="13"/>
      <c r="I17" s="13"/>
      <c r="J17" s="13"/>
      <c r="M17">
        <f>D17+E17+F17+G17+H17</f>
        <v>77</v>
      </c>
      <c r="N17">
        <f>D17*0.17+E17*0.17+F17*0.17+G17*0.17+H17*0.17</f>
        <v>13.090000000000002</v>
      </c>
      <c r="O17">
        <f>I17*0.15</f>
        <v>0</v>
      </c>
      <c r="P17">
        <f>ROUND(N17+O17,0)</f>
        <v>13</v>
      </c>
    </row>
    <row r="18" spans="1:16" x14ac:dyDescent="0.25">
      <c r="A18" s="11" t="s">
        <v>369</v>
      </c>
      <c r="B18" s="11">
        <v>16</v>
      </c>
      <c r="C18" s="12" t="s">
        <v>370</v>
      </c>
      <c r="D18" s="13">
        <v>94</v>
      </c>
      <c r="E18" s="14"/>
      <c r="F18" s="13"/>
      <c r="G18" s="13"/>
      <c r="H18" s="13"/>
      <c r="I18" s="13"/>
      <c r="J18" s="13"/>
      <c r="M18">
        <f>D18+E18+F18+G18+H18</f>
        <v>94</v>
      </c>
      <c r="N18">
        <f>D18*0.17+E18*0.17+F18*0.17+G18*0.17+H18*0.17</f>
        <v>15.98</v>
      </c>
      <c r="O18">
        <f>I18*0.15</f>
        <v>0</v>
      </c>
      <c r="P18">
        <f>ROUND(N18+O18,0)</f>
        <v>16</v>
      </c>
    </row>
    <row r="19" spans="1:16" x14ac:dyDescent="0.25">
      <c r="A19" s="11" t="s">
        <v>371</v>
      </c>
      <c r="B19" s="11">
        <v>17</v>
      </c>
      <c r="C19" s="12" t="s">
        <v>372</v>
      </c>
      <c r="D19" s="13">
        <v>91</v>
      </c>
      <c r="E19" s="14"/>
      <c r="F19" s="13"/>
      <c r="G19" s="13"/>
      <c r="H19" s="13"/>
      <c r="I19" s="13"/>
      <c r="J19" s="13"/>
      <c r="M19">
        <f>D19+E19+F19+G19+H19</f>
        <v>91</v>
      </c>
      <c r="N19">
        <f>D19*0.17+E19*0.17+F19*0.17+G19*0.17+H19*0.17</f>
        <v>15.47</v>
      </c>
      <c r="O19">
        <f>I19*0.15</f>
        <v>0</v>
      </c>
      <c r="P19">
        <f>ROUND(N19+O19,0)</f>
        <v>15</v>
      </c>
    </row>
    <row r="20" spans="1:16" x14ac:dyDescent="0.25">
      <c r="A20" s="11" t="s">
        <v>373</v>
      </c>
      <c r="B20" s="11">
        <v>18</v>
      </c>
      <c r="C20" s="12" t="s">
        <v>374</v>
      </c>
      <c r="D20" s="13">
        <v>89</v>
      </c>
      <c r="E20" s="14"/>
      <c r="F20" s="13"/>
      <c r="G20" s="13"/>
      <c r="H20" s="13"/>
      <c r="I20" s="13"/>
      <c r="J20" s="13"/>
      <c r="M20">
        <f>D20+E20+F20+G20+H20</f>
        <v>89</v>
      </c>
      <c r="N20">
        <f>D20*0.17+E20*0.17+F20*0.17+G20*0.17+H20*0.17</f>
        <v>15.13</v>
      </c>
      <c r="O20">
        <f>I20*0.15</f>
        <v>0</v>
      </c>
      <c r="P20">
        <f>ROUND(N20+O20,0)</f>
        <v>15</v>
      </c>
    </row>
    <row r="21" spans="1:16" x14ac:dyDescent="0.25">
      <c r="A21" s="11" t="s">
        <v>375</v>
      </c>
      <c r="B21" s="11">
        <v>19</v>
      </c>
      <c r="C21" s="12" t="s">
        <v>376</v>
      </c>
      <c r="D21" s="13">
        <v>72</v>
      </c>
      <c r="E21" s="14"/>
      <c r="F21" s="13"/>
      <c r="G21" s="13"/>
      <c r="H21" s="13"/>
      <c r="I21" s="13"/>
      <c r="J21" s="13"/>
      <c r="M21">
        <f>D21+E21+F21+G21+H21</f>
        <v>72</v>
      </c>
      <c r="N21">
        <f>D21*0.17+E21*0.17+F21*0.17+G21*0.17+H21*0.17</f>
        <v>12.24</v>
      </c>
      <c r="O21">
        <f>I21*0.15</f>
        <v>0</v>
      </c>
      <c r="P21">
        <f>ROUND(N21+O21,0)</f>
        <v>12</v>
      </c>
    </row>
    <row r="22" spans="1:16" x14ac:dyDescent="0.25">
      <c r="A22" s="11" t="s">
        <v>377</v>
      </c>
      <c r="B22" s="11">
        <v>20</v>
      </c>
      <c r="C22" s="12" t="s">
        <v>378</v>
      </c>
      <c r="D22" s="13">
        <v>75</v>
      </c>
      <c r="E22" s="14"/>
      <c r="F22" s="13"/>
      <c r="G22" s="13"/>
      <c r="H22" s="13"/>
      <c r="I22" s="13"/>
      <c r="J22" s="13"/>
      <c r="M22">
        <f>D22+E22+F22+G22+H22</f>
        <v>75</v>
      </c>
      <c r="N22">
        <f>D22*0.17+E22*0.17+F22*0.17+G22*0.17+H22*0.17</f>
        <v>12.750000000000002</v>
      </c>
      <c r="O22">
        <f>I22*0.15</f>
        <v>0</v>
      </c>
      <c r="P22">
        <f>ROUND(N22+O22,0)</f>
        <v>13</v>
      </c>
    </row>
    <row r="23" spans="1:16" x14ac:dyDescent="0.25">
      <c r="A23" s="11" t="s">
        <v>379</v>
      </c>
      <c r="B23" s="11">
        <v>21</v>
      </c>
      <c r="C23" s="12" t="s">
        <v>380</v>
      </c>
      <c r="D23" s="13">
        <v>78</v>
      </c>
      <c r="E23" s="14"/>
      <c r="F23" s="13"/>
      <c r="G23" s="13"/>
      <c r="H23" s="13"/>
      <c r="I23" s="13"/>
      <c r="J23" s="13"/>
      <c r="M23">
        <f>D23+E23+F23+G23+H23</f>
        <v>78</v>
      </c>
      <c r="N23">
        <f>D23*0.17+E23*0.17+F23*0.17+G23*0.17+H23*0.17</f>
        <v>13.260000000000002</v>
      </c>
      <c r="O23">
        <f>I23*0.15</f>
        <v>0</v>
      </c>
      <c r="P23">
        <f>ROUND(N23+O23,0)</f>
        <v>13</v>
      </c>
    </row>
    <row r="24" spans="1:16" x14ac:dyDescent="0.25">
      <c r="A24" s="11" t="s">
        <v>381</v>
      </c>
      <c r="B24" s="11">
        <v>22</v>
      </c>
      <c r="C24" s="12" t="s">
        <v>382</v>
      </c>
      <c r="D24" s="13">
        <v>96</v>
      </c>
      <c r="E24" s="14"/>
      <c r="F24" s="13"/>
      <c r="G24" s="13"/>
      <c r="H24" s="13"/>
      <c r="I24" s="13"/>
      <c r="J24" s="13"/>
      <c r="M24">
        <f>D24+E24+F24+G24+H24</f>
        <v>96</v>
      </c>
      <c r="N24">
        <f>D24*0.17+E24*0.17+F24*0.17+G24*0.17+H24*0.17</f>
        <v>16.32</v>
      </c>
      <c r="O24">
        <f>I24*0.15</f>
        <v>0</v>
      </c>
      <c r="P24">
        <f>ROUND(N24+O24,0)</f>
        <v>16</v>
      </c>
    </row>
    <row r="25" spans="1:16" x14ac:dyDescent="0.25">
      <c r="A25" s="11" t="s">
        <v>383</v>
      </c>
      <c r="B25" s="11">
        <v>23</v>
      </c>
      <c r="C25" s="12" t="s">
        <v>384</v>
      </c>
      <c r="D25" s="13">
        <v>90</v>
      </c>
      <c r="E25" s="14"/>
      <c r="F25" s="13"/>
      <c r="G25" s="13"/>
      <c r="H25" s="13"/>
      <c r="I25" s="13"/>
      <c r="J25" s="13"/>
      <c r="M25">
        <f>D25+E25+F25+G25+H25</f>
        <v>90</v>
      </c>
      <c r="N25">
        <f>D25*0.17+E25*0.17+F25*0.17+G25*0.17+H25*0.17</f>
        <v>15.3</v>
      </c>
      <c r="O25">
        <f>I25*0.15</f>
        <v>0</v>
      </c>
      <c r="P25">
        <f>ROUND(N25+O25,0)</f>
        <v>15</v>
      </c>
    </row>
    <row r="26" spans="1:16" x14ac:dyDescent="0.25">
      <c r="A26" s="11" t="s">
        <v>385</v>
      </c>
      <c r="B26" s="11">
        <v>24</v>
      </c>
      <c r="C26" s="12" t="s">
        <v>386</v>
      </c>
      <c r="D26" s="13">
        <v>86</v>
      </c>
      <c r="E26" s="14"/>
      <c r="F26" s="13"/>
      <c r="G26" s="13"/>
      <c r="H26" s="13"/>
      <c r="I26" s="13"/>
      <c r="J26" s="13"/>
      <c r="M26">
        <f>D26+E26+F26+G26+H26</f>
        <v>86</v>
      </c>
      <c r="N26">
        <f>D26*0.17+E26*0.17+F26*0.17+G26*0.17+H26*0.17</f>
        <v>14.620000000000001</v>
      </c>
      <c r="O26">
        <f>I26*0.15</f>
        <v>0</v>
      </c>
      <c r="P26">
        <f>ROUND(N26+O26,0)</f>
        <v>15</v>
      </c>
    </row>
    <row r="27" spans="1:16" x14ac:dyDescent="0.25">
      <c r="A27" s="11" t="s">
        <v>387</v>
      </c>
      <c r="B27" s="11">
        <v>25</v>
      </c>
      <c r="C27" s="12" t="s">
        <v>388</v>
      </c>
      <c r="D27" s="13">
        <v>82</v>
      </c>
      <c r="E27" s="14"/>
      <c r="F27" s="13"/>
      <c r="G27" s="13"/>
      <c r="H27" s="13"/>
      <c r="I27" s="13"/>
      <c r="J27" s="13"/>
      <c r="M27">
        <f>D27+E27+F27+G27+H27</f>
        <v>82</v>
      </c>
      <c r="N27">
        <f>D27*0.17+E27*0.17+F27*0.17+G27*0.17+H27*0.17</f>
        <v>13.940000000000001</v>
      </c>
      <c r="O27">
        <f>I27*0.15</f>
        <v>0</v>
      </c>
      <c r="P27">
        <f>ROUND(N27+O27,0)</f>
        <v>14</v>
      </c>
    </row>
    <row r="28" spans="1:16" x14ac:dyDescent="0.25">
      <c r="A28" s="11" t="s">
        <v>389</v>
      </c>
      <c r="B28" s="11">
        <v>26</v>
      </c>
      <c r="C28" s="12" t="s">
        <v>390</v>
      </c>
      <c r="D28" s="13">
        <v>87</v>
      </c>
      <c r="E28" s="14"/>
      <c r="F28" s="13"/>
      <c r="G28" s="13"/>
      <c r="H28" s="13"/>
      <c r="I28" s="13"/>
      <c r="J28" s="13"/>
      <c r="M28">
        <f>D28+E28+F28+G28+H28</f>
        <v>87</v>
      </c>
      <c r="N28">
        <f>D28*0.17+E28*0.17+F28*0.17+G28*0.17+H28*0.17</f>
        <v>14.790000000000001</v>
      </c>
      <c r="O28">
        <f>I28*0.15</f>
        <v>0</v>
      </c>
      <c r="P28">
        <f>ROUND(N28+O28,0)</f>
        <v>15</v>
      </c>
    </row>
    <row r="29" spans="1:16" x14ac:dyDescent="0.25">
      <c r="A29" s="11" t="s">
        <v>391</v>
      </c>
      <c r="B29" s="11">
        <v>27</v>
      </c>
      <c r="C29" s="12" t="s">
        <v>392</v>
      </c>
      <c r="D29" s="13">
        <v>60</v>
      </c>
      <c r="E29" s="14"/>
      <c r="F29" s="13"/>
      <c r="G29" s="13"/>
      <c r="H29" s="13"/>
      <c r="I29" s="13"/>
      <c r="J29" s="13"/>
      <c r="M29">
        <f>D29+E29+F29+G29+H29</f>
        <v>60</v>
      </c>
      <c r="N29">
        <f>D29*0.17+E29*0.17+F29*0.17+G29*0.17+H29*0.17</f>
        <v>10.200000000000001</v>
      </c>
      <c r="O29">
        <f>I29*0.15</f>
        <v>0</v>
      </c>
      <c r="P29">
        <f>ROUND(N29+O29,0)</f>
        <v>10</v>
      </c>
    </row>
    <row r="30" spans="1:16" x14ac:dyDescent="0.25">
      <c r="A30" s="11" t="s">
        <v>393</v>
      </c>
      <c r="B30" s="11">
        <v>28</v>
      </c>
      <c r="C30" s="12" t="s">
        <v>394</v>
      </c>
      <c r="D30" s="13">
        <v>64</v>
      </c>
      <c r="E30" s="14"/>
      <c r="F30" s="13"/>
      <c r="G30" s="13"/>
      <c r="H30" s="13"/>
      <c r="I30" s="13"/>
      <c r="J30" s="13"/>
      <c r="M30">
        <f>D30+E30+F30+G30+H30</f>
        <v>64</v>
      </c>
      <c r="N30">
        <f>D30*0.17+E30*0.17+F30*0.17+G30*0.17+H30*0.17</f>
        <v>10.88</v>
      </c>
      <c r="O30">
        <f>I30*0.15</f>
        <v>0</v>
      </c>
      <c r="P30">
        <f>ROUND(N30+O30,0)</f>
        <v>11</v>
      </c>
    </row>
    <row r="31" spans="1:16" x14ac:dyDescent="0.25">
      <c r="A31" s="11" t="s">
        <v>395</v>
      </c>
      <c r="B31" s="11">
        <v>29</v>
      </c>
      <c r="C31" s="12" t="s">
        <v>396</v>
      </c>
      <c r="D31" s="13">
        <v>74</v>
      </c>
      <c r="E31" s="14"/>
      <c r="F31" s="13"/>
      <c r="G31" s="13"/>
      <c r="H31" s="13"/>
      <c r="I31" s="13"/>
      <c r="J31" s="13"/>
      <c r="M31">
        <f>D31+E31+F31+G31+H31</f>
        <v>74</v>
      </c>
      <c r="N31">
        <f>D31*0.17+E31*0.17+F31*0.17+G31*0.17+H31*0.17</f>
        <v>12.58</v>
      </c>
      <c r="O31">
        <f>I31*0.15</f>
        <v>0</v>
      </c>
      <c r="P31">
        <f>ROUND(N31+O31,0)</f>
        <v>13</v>
      </c>
    </row>
  </sheetData>
  <sheetProtection algorithmName="SHA-512" hashValue="kf/EMfaJds/TcBUZoaFRErMub3GKUEB9O5+bVDBiKeikzh8BCKXWpIQsFb+m0bIUQioVTHoHgVXW6+tPq0G9qw==" saltValue="51o5XwddonO+gNZAUSLjlw==" spinCount="100000" sheet="1" objects="1" scenarios="1"/>
  <dataValidations count="29">
    <dataValidation type="whole" allowBlank="1" showInputMessage="1" showErrorMessage="1" errorTitle="Valor fuera de rango" error="Ingrese un valor correcto" sqref="E3" xr:uid="{B8E02993-6838-43A9-B8AB-7552C118F3B2}">
      <formula1>0</formula1>
      <formula2>100</formula2>
    </dataValidation>
    <dataValidation type="whole" allowBlank="1" showInputMessage="1" showErrorMessage="1" errorTitle="Valor fuera de rango" error="Ingrese un valor correcto" sqref="E4" xr:uid="{9911D5F8-37C2-451C-934B-551648084536}">
      <formula1>0</formula1>
      <formula2>100</formula2>
    </dataValidation>
    <dataValidation type="whole" allowBlank="1" showInputMessage="1" showErrorMessage="1" errorTitle="Valor fuera de rango" error="Ingrese un valor correcto" sqref="E5" xr:uid="{60BB5442-C1CE-4982-9361-FBBF79AB24E9}">
      <formula1>0</formula1>
      <formula2>100</formula2>
    </dataValidation>
    <dataValidation type="whole" allowBlank="1" showInputMessage="1" showErrorMessage="1" errorTitle="Valor fuera de rango" error="Ingrese un valor correcto" sqref="E6" xr:uid="{785CF1C9-EC0F-4A6E-8503-EA7B70772E5A}">
      <formula1>0</formula1>
      <formula2>100</formula2>
    </dataValidation>
    <dataValidation type="whole" allowBlank="1" showInputMessage="1" showErrorMessage="1" errorTitle="Valor fuera de rango" error="Ingrese un valor correcto" sqref="E7" xr:uid="{1ACDBEE6-2466-4459-8D15-D074E5F877F8}">
      <formula1>0</formula1>
      <formula2>100</formula2>
    </dataValidation>
    <dataValidation type="whole" allowBlank="1" showInputMessage="1" showErrorMessage="1" errorTitle="Valor fuera de rango" error="Ingrese un valor correcto" sqref="E8" xr:uid="{328CF696-6B20-4AE3-BB67-5077BC9758E5}">
      <formula1>0</formula1>
      <formula2>100</formula2>
    </dataValidation>
    <dataValidation type="whole" allowBlank="1" showInputMessage="1" showErrorMessage="1" errorTitle="Valor fuera de rango" error="Ingrese un valor correcto" sqref="E9" xr:uid="{13BF7B56-60CF-4F2C-A9D9-D5FF8E8C29D7}">
      <formula1>0</formula1>
      <formula2>100</formula2>
    </dataValidation>
    <dataValidation type="whole" allowBlank="1" showInputMessage="1" showErrorMessage="1" errorTitle="Valor fuera de rango" error="Ingrese un valor correcto" sqref="E10" xr:uid="{E8D9A1FA-DD73-4C92-910C-82A8914665DD}">
      <formula1>0</formula1>
      <formula2>100</formula2>
    </dataValidation>
    <dataValidation type="whole" allowBlank="1" showInputMessage="1" showErrorMessage="1" errorTitle="Valor fuera de rango" error="Ingrese un valor correcto" sqref="E11" xr:uid="{38CF8BBF-8ED3-49C0-AD53-031000F380D2}">
      <formula1>0</formula1>
      <formula2>100</formula2>
    </dataValidation>
    <dataValidation type="whole" allowBlank="1" showInputMessage="1" showErrorMessage="1" errorTitle="Valor fuera de rango" error="Ingrese un valor correcto" sqref="E12" xr:uid="{C2B16DA0-1389-4D8A-AC16-964C1671432D}">
      <formula1>0</formula1>
      <formula2>100</formula2>
    </dataValidation>
    <dataValidation type="whole" allowBlank="1" showInputMessage="1" showErrorMessage="1" errorTitle="Valor fuera de rango" error="Ingrese un valor correcto" sqref="E13" xr:uid="{BF5F0E13-EDA7-4A8E-AB7F-E1CB9ED2C1C5}">
      <formula1>0</formula1>
      <formula2>100</formula2>
    </dataValidation>
    <dataValidation type="whole" allowBlank="1" showInputMessage="1" showErrorMessage="1" errorTitle="Valor fuera de rango" error="Ingrese un valor correcto" sqref="E14" xr:uid="{EBE0C98B-109C-4923-AF91-044D5E15DA33}">
      <formula1>0</formula1>
      <formula2>100</formula2>
    </dataValidation>
    <dataValidation type="whole" allowBlank="1" showInputMessage="1" showErrorMessage="1" errorTitle="Valor fuera de rango" error="Ingrese un valor correcto" sqref="E15" xr:uid="{1C4147E1-E2EE-4C4F-A9F1-DD4D7FD21B07}">
      <formula1>0</formula1>
      <formula2>100</formula2>
    </dataValidation>
    <dataValidation type="whole" allowBlank="1" showInputMessage="1" showErrorMessage="1" errorTitle="Valor fuera de rango" error="Ingrese un valor correcto" sqref="E16" xr:uid="{1D44F8C6-D484-41D1-B659-62B529A3CDA3}">
      <formula1>0</formula1>
      <formula2>100</formula2>
    </dataValidation>
    <dataValidation type="whole" allowBlank="1" showInputMessage="1" showErrorMessage="1" errorTitle="Valor fuera de rango" error="Ingrese un valor correcto" sqref="E17" xr:uid="{0A769C2D-6EF7-4EE4-853E-116EA76AB776}">
      <formula1>0</formula1>
      <formula2>100</formula2>
    </dataValidation>
    <dataValidation type="whole" allowBlank="1" showInputMessage="1" showErrorMessage="1" errorTitle="Valor fuera de rango" error="Ingrese un valor correcto" sqref="E18" xr:uid="{B9454404-12AD-4537-AE51-B915D60386E5}">
      <formula1>0</formula1>
      <formula2>100</formula2>
    </dataValidation>
    <dataValidation type="whole" allowBlank="1" showInputMessage="1" showErrorMessage="1" errorTitle="Valor fuera de rango" error="Ingrese un valor correcto" sqref="E19" xr:uid="{05355609-19B7-4F1C-AA3D-02FB6CD113C0}">
      <formula1>0</formula1>
      <formula2>100</formula2>
    </dataValidation>
    <dataValidation type="whole" allowBlank="1" showInputMessage="1" showErrorMessage="1" errorTitle="Valor fuera de rango" error="Ingrese un valor correcto" sqref="E20" xr:uid="{6F4963AA-4971-4B55-A03D-369FBFB07C60}">
      <formula1>0</formula1>
      <formula2>100</formula2>
    </dataValidation>
    <dataValidation type="whole" allowBlank="1" showInputMessage="1" showErrorMessage="1" errorTitle="Valor fuera de rango" error="Ingrese un valor correcto" sqref="E21" xr:uid="{604F8B35-D6ED-4B78-ADFE-92FF909D064F}">
      <formula1>0</formula1>
      <formula2>100</formula2>
    </dataValidation>
    <dataValidation type="whole" allowBlank="1" showInputMessage="1" showErrorMessage="1" errorTitle="Valor fuera de rango" error="Ingrese un valor correcto" sqref="E22" xr:uid="{99A6D680-8988-4455-BFFB-92979E57F85A}">
      <formula1>0</formula1>
      <formula2>100</formula2>
    </dataValidation>
    <dataValidation type="whole" allowBlank="1" showInputMessage="1" showErrorMessage="1" errorTitle="Valor fuera de rango" error="Ingrese un valor correcto" sqref="E23" xr:uid="{025F40E5-8EAB-481B-8D8B-5E48E5276312}">
      <formula1>0</formula1>
      <formula2>100</formula2>
    </dataValidation>
    <dataValidation type="whole" allowBlank="1" showInputMessage="1" showErrorMessage="1" errorTitle="Valor fuera de rango" error="Ingrese un valor correcto" sqref="E24" xr:uid="{442B309D-08C6-4451-8C57-8995985688C5}">
      <formula1>0</formula1>
      <formula2>100</formula2>
    </dataValidation>
    <dataValidation type="whole" allowBlank="1" showInputMessage="1" showErrorMessage="1" errorTitle="Valor fuera de rango" error="Ingrese un valor correcto" sqref="E25" xr:uid="{7CBA832F-3E5A-4F1F-8138-E61A5D97D904}">
      <formula1>0</formula1>
      <formula2>100</formula2>
    </dataValidation>
    <dataValidation type="whole" allowBlank="1" showInputMessage="1" showErrorMessage="1" errorTitle="Valor fuera de rango" error="Ingrese un valor correcto" sqref="E26" xr:uid="{B7E1DCE0-D3E0-4AED-84D8-75453FBCBD06}">
      <formula1>0</formula1>
      <formula2>100</formula2>
    </dataValidation>
    <dataValidation type="whole" allowBlank="1" showInputMessage="1" showErrorMessage="1" errorTitle="Valor fuera de rango" error="Ingrese un valor correcto" sqref="E27" xr:uid="{859E38CB-BA5F-4FD6-A399-A09094E2C45E}">
      <formula1>0</formula1>
      <formula2>100</formula2>
    </dataValidation>
    <dataValidation type="whole" allowBlank="1" showInputMessage="1" showErrorMessage="1" errorTitle="Valor fuera de rango" error="Ingrese un valor correcto" sqref="E28" xr:uid="{6E64DB81-79CD-4A40-A64E-D4834D821304}">
      <formula1>0</formula1>
      <formula2>100</formula2>
    </dataValidation>
    <dataValidation type="whole" allowBlank="1" showInputMessage="1" showErrorMessage="1" errorTitle="Valor fuera de rango" error="Ingrese un valor correcto" sqref="E29" xr:uid="{AC2CCA68-EE8E-4277-93CD-A59471E2B246}">
      <formula1>0</formula1>
      <formula2>100</formula2>
    </dataValidation>
    <dataValidation type="whole" allowBlank="1" showInputMessage="1" showErrorMessage="1" errorTitle="Valor fuera de rango" error="Ingrese un valor correcto" sqref="E30" xr:uid="{B7210496-1BC3-4FB2-A822-907C2CAE023C}">
      <formula1>0</formula1>
      <formula2>100</formula2>
    </dataValidation>
    <dataValidation type="whole" allowBlank="1" showInputMessage="1" showErrorMessage="1" errorTitle="Valor fuera de rango" error="Ingrese un valor correcto" sqref="E31" xr:uid="{110BA7F7-48EA-40C1-8569-477242762BCE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MATEM033A</vt:lpstr>
      <vt:lpstr>MATEM033B</vt:lpstr>
      <vt:lpstr>MATEM044A</vt:lpstr>
      <vt:lpstr>MATEM044B</vt:lpstr>
      <vt:lpstr>MATEM045A</vt:lpstr>
      <vt:lpstr>MATEM045B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2026-04-16T17:18:08Z</dcterms:created>
  <dcterms:modified xsi:type="dcterms:W3CDTF">2026-04-16T17:18:31Z</dcterms:modified>
</cp:coreProperties>
</file>